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I184" i="1"/>
  <c r="J554" l="1"/>
  <c r="J553" s="1"/>
  <c r="I128" i="2"/>
  <c r="M453"/>
  <c r="L453"/>
  <c r="K453"/>
  <c r="J453"/>
  <c r="I453"/>
  <c r="J538" i="1"/>
  <c r="J541"/>
  <c r="I541"/>
  <c r="M220" i="2"/>
  <c r="L220"/>
  <c r="K220"/>
  <c r="J220"/>
  <c r="I220"/>
  <c r="H220"/>
  <c r="J155" i="1"/>
  <c r="I155"/>
  <c r="J192"/>
  <c r="I192"/>
  <c r="J231"/>
  <c r="J249"/>
  <c r="I249"/>
  <c r="J323"/>
  <c r="I363"/>
  <c r="J363"/>
  <c r="J428"/>
  <c r="I428"/>
  <c r="J437"/>
  <c r="I437"/>
  <c r="J465"/>
  <c r="I465"/>
  <c r="J120"/>
  <c r="I120"/>
  <c r="M387" i="2"/>
  <c r="M386" s="1"/>
  <c r="M385" s="1"/>
  <c r="M384" s="1"/>
  <c r="M383" s="1"/>
  <c r="M373"/>
  <c r="M372" s="1"/>
  <c r="M370"/>
  <c r="M369" s="1"/>
  <c r="M368" s="1"/>
  <c r="M367" s="1"/>
  <c r="M364"/>
  <c r="M363" s="1"/>
  <c r="M362" s="1"/>
  <c r="M361" s="1"/>
  <c r="M360" s="1"/>
  <c r="M358"/>
  <c r="M357" s="1"/>
  <c r="M356" s="1"/>
  <c r="M353"/>
  <c r="M351"/>
  <c r="M342"/>
  <c r="M340"/>
  <c r="M338"/>
  <c r="M335"/>
  <c r="M334" s="1"/>
  <c r="M333" s="1"/>
  <c r="M331"/>
  <c r="M330"/>
  <c r="M228"/>
  <c r="M227" s="1"/>
  <c r="M225"/>
  <c r="M224" s="1"/>
  <c r="M215"/>
  <c r="M212"/>
  <c r="M211"/>
  <c r="M210" s="1"/>
  <c r="M207"/>
  <c r="M206" s="1"/>
  <c r="M203"/>
  <c r="M202" s="1"/>
  <c r="M198"/>
  <c r="M197" s="1"/>
  <c r="M195"/>
  <c r="M191"/>
  <c r="M189"/>
  <c r="M185"/>
  <c r="M183"/>
  <c r="M181"/>
  <c r="M179"/>
  <c r="M177"/>
  <c r="M176" s="1"/>
  <c r="M175" s="1"/>
  <c r="M174" s="1"/>
  <c r="M172"/>
  <c r="M171" s="1"/>
  <c r="M169"/>
  <c r="M167"/>
  <c r="M165"/>
  <c r="M163"/>
  <c r="M161"/>
  <c r="M159"/>
  <c r="M154"/>
  <c r="M152"/>
  <c r="M150"/>
  <c r="M148"/>
  <c r="M145"/>
  <c r="M144" s="1"/>
  <c r="M143" s="1"/>
  <c r="M142" s="1"/>
  <c r="M139"/>
  <c r="M137"/>
  <c r="M135"/>
  <c r="M133"/>
  <c r="I387"/>
  <c r="I386" s="1"/>
  <c r="I385" s="1"/>
  <c r="I384" s="1"/>
  <c r="I383" s="1"/>
  <c r="I346" s="1"/>
  <c r="I374"/>
  <c r="I373" s="1"/>
  <c r="I372" s="1"/>
  <c r="I370"/>
  <c r="I369" s="1"/>
  <c r="I368" s="1"/>
  <c r="I367" s="1"/>
  <c r="I364"/>
  <c r="I363" s="1"/>
  <c r="I362" s="1"/>
  <c r="I361" s="1"/>
  <c r="I360" s="1"/>
  <c r="I358"/>
  <c r="I357" s="1"/>
  <c r="I356" s="1"/>
  <c r="I353"/>
  <c r="I351"/>
  <c r="I342"/>
  <c r="I337" s="1"/>
  <c r="I340"/>
  <c r="I338"/>
  <c r="I335"/>
  <c r="I334" s="1"/>
  <c r="I333" s="1"/>
  <c r="I331"/>
  <c r="I330" s="1"/>
  <c r="I228"/>
  <c r="I227" s="1"/>
  <c r="I225"/>
  <c r="I224" s="1"/>
  <c r="I223" s="1"/>
  <c r="I222" s="1"/>
  <c r="I218"/>
  <c r="I217" s="1"/>
  <c r="I216" s="1"/>
  <c r="I215" s="1"/>
  <c r="I212"/>
  <c r="I211" s="1"/>
  <c r="I210" s="1"/>
  <c r="I207"/>
  <c r="I206" s="1"/>
  <c r="I203"/>
  <c r="I202" s="1"/>
  <c r="I198"/>
  <c r="I197" s="1"/>
  <c r="I195"/>
  <c r="I193"/>
  <c r="I191"/>
  <c r="I189"/>
  <c r="I187"/>
  <c r="I185"/>
  <c r="I183"/>
  <c r="I181"/>
  <c r="I179"/>
  <c r="I177"/>
  <c r="I172"/>
  <c r="I171" s="1"/>
  <c r="I169"/>
  <c r="I167"/>
  <c r="I165"/>
  <c r="I163"/>
  <c r="I161"/>
  <c r="I159"/>
  <c r="I158" s="1"/>
  <c r="I157" s="1"/>
  <c r="I154"/>
  <c r="I152"/>
  <c r="I150"/>
  <c r="I148"/>
  <c r="I145"/>
  <c r="I144"/>
  <c r="I143" s="1"/>
  <c r="I142" s="1"/>
  <c r="I139"/>
  <c r="I137"/>
  <c r="I135"/>
  <c r="I133"/>
  <c r="J494" i="1"/>
  <c r="J493" s="1"/>
  <c r="I494"/>
  <c r="I493" s="1"/>
  <c r="J284"/>
  <c r="J281" s="1"/>
  <c r="J280" s="1"/>
  <c r="I284"/>
  <c r="J41"/>
  <c r="J40" s="1"/>
  <c r="I40"/>
  <c r="I41"/>
  <c r="J578"/>
  <c r="J576"/>
  <c r="J575" s="1"/>
  <c r="J574" s="1"/>
  <c r="J569"/>
  <c r="J568" s="1"/>
  <c r="J567" s="1"/>
  <c r="J566" s="1"/>
  <c r="J565" s="1"/>
  <c r="J563"/>
  <c r="J561"/>
  <c r="J559"/>
  <c r="J547"/>
  <c r="J546" s="1"/>
  <c r="J545" s="1"/>
  <c r="J544" s="1"/>
  <c r="J543" s="1"/>
  <c r="J539"/>
  <c r="J535"/>
  <c r="J534" s="1"/>
  <c r="J533" s="1"/>
  <c r="J529"/>
  <c r="J528" s="1"/>
  <c r="J527" s="1"/>
  <c r="J522"/>
  <c r="J519"/>
  <c r="J514"/>
  <c r="J512"/>
  <c r="J509"/>
  <c r="J507"/>
  <c r="J502"/>
  <c r="J501" s="1"/>
  <c r="J499"/>
  <c r="J497"/>
  <c r="J489"/>
  <c r="J487"/>
  <c r="J482"/>
  <c r="J481" s="1"/>
  <c r="J476"/>
  <c r="J472"/>
  <c r="J470"/>
  <c r="J461"/>
  <c r="J460" s="1"/>
  <c r="J454"/>
  <c r="J453" s="1"/>
  <c r="J452" s="1"/>
  <c r="J451" s="1"/>
  <c r="J450" s="1"/>
  <c r="J448"/>
  <c r="J447" s="1"/>
  <c r="J446" s="1"/>
  <c r="J445" s="1"/>
  <c r="J444" s="1"/>
  <c r="J442"/>
  <c r="J441" s="1"/>
  <c r="J440" s="1"/>
  <c r="J439" s="1"/>
  <c r="J435"/>
  <c r="J426"/>
  <c r="J423"/>
  <c r="J420"/>
  <c r="J415"/>
  <c r="J412"/>
  <c r="J406"/>
  <c r="J405" s="1"/>
  <c r="J404" s="1"/>
  <c r="J403" s="1"/>
  <c r="J402" s="1"/>
  <c r="J400"/>
  <c r="J398"/>
  <c r="J393"/>
  <c r="J391"/>
  <c r="J382"/>
  <c r="J380"/>
  <c r="J378"/>
  <c r="J375"/>
  <c r="J373"/>
  <c r="J369"/>
  <c r="J368" s="1"/>
  <c r="J361"/>
  <c r="J359"/>
  <c r="J356"/>
  <c r="J354"/>
  <c r="J352"/>
  <c r="J350"/>
  <c r="J347"/>
  <c r="J341"/>
  <c r="J340" s="1"/>
  <c r="J339" s="1"/>
  <c r="J338" s="1"/>
  <c r="J337" s="1"/>
  <c r="J335"/>
  <c r="J333"/>
  <c r="J327"/>
  <c r="J320"/>
  <c r="J319" s="1"/>
  <c r="J313"/>
  <c r="J312" s="1"/>
  <c r="J310"/>
  <c r="J308"/>
  <c r="J306"/>
  <c r="J304"/>
  <c r="J301"/>
  <c r="J299"/>
  <c r="J297"/>
  <c r="J291"/>
  <c r="J289"/>
  <c r="J287"/>
  <c r="J282"/>
  <c r="J277"/>
  <c r="J275"/>
  <c r="J269"/>
  <c r="J267"/>
  <c r="J264"/>
  <c r="J263" s="1"/>
  <c r="J262" s="1"/>
  <c r="J257"/>
  <c r="J256" s="1"/>
  <c r="J255" s="1"/>
  <c r="J254" s="1"/>
  <c r="J253" s="1"/>
  <c r="J252" s="1"/>
  <c r="J251" s="1"/>
  <c r="J247"/>
  <c r="J241"/>
  <c r="J239"/>
  <c r="J237"/>
  <c r="J230"/>
  <c r="J227"/>
  <c r="J226" s="1"/>
  <c r="J222"/>
  <c r="J221" s="1"/>
  <c r="J219"/>
  <c r="J217"/>
  <c r="J215"/>
  <c r="J213"/>
  <c r="J211"/>
  <c r="J208"/>
  <c r="J206"/>
  <c r="J204"/>
  <c r="J202"/>
  <c r="J200"/>
  <c r="J195"/>
  <c r="J194" s="1"/>
  <c r="J190"/>
  <c r="J187"/>
  <c r="J184"/>
  <c r="J182"/>
  <c r="J180"/>
  <c r="J177"/>
  <c r="J175"/>
  <c r="J170"/>
  <c r="J168"/>
  <c r="J166"/>
  <c r="J164"/>
  <c r="J161"/>
  <c r="J153"/>
  <c r="J151"/>
  <c r="J149"/>
  <c r="J147"/>
  <c r="J145"/>
  <c r="J138"/>
  <c r="J137" s="1"/>
  <c r="J133"/>
  <c r="J131"/>
  <c r="J130" s="1"/>
  <c r="J129" s="1"/>
  <c r="J124"/>
  <c r="J123" s="1"/>
  <c r="J122" s="1"/>
  <c r="J118"/>
  <c r="J116"/>
  <c r="J114"/>
  <c r="J112"/>
  <c r="J107"/>
  <c r="J106" s="1"/>
  <c r="J104"/>
  <c r="J103" s="1"/>
  <c r="J99"/>
  <c r="J98" s="1"/>
  <c r="J97" s="1"/>
  <c r="J96" s="1"/>
  <c r="J93"/>
  <c r="J91"/>
  <c r="J86"/>
  <c r="J85" s="1"/>
  <c r="J84" s="1"/>
  <c r="J83" s="1"/>
  <c r="J80"/>
  <c r="J78"/>
  <c r="J75"/>
  <c r="J73"/>
  <c r="J68"/>
  <c r="J66"/>
  <c r="J59"/>
  <c r="J57"/>
  <c r="J56" s="1"/>
  <c r="J55" s="1"/>
  <c r="J53"/>
  <c r="J52" s="1"/>
  <c r="J51" s="1"/>
  <c r="J49"/>
  <c r="J48" s="1"/>
  <c r="J47" s="1"/>
  <c r="J44"/>
  <c r="J43" s="1"/>
  <c r="J38"/>
  <c r="J36"/>
  <c r="J31"/>
  <c r="J30" s="1"/>
  <c r="J27"/>
  <c r="J24"/>
  <c r="J20"/>
  <c r="J16"/>
  <c r="J11"/>
  <c r="J10" s="1"/>
  <c r="J9" s="1"/>
  <c r="J8" s="1"/>
  <c r="J537" l="1"/>
  <c r="J174"/>
  <c r="J173" s="1"/>
  <c r="J172" s="1"/>
  <c r="J418"/>
  <c r="J417" s="1"/>
  <c r="J459"/>
  <c r="J458" s="1"/>
  <c r="J346"/>
  <c r="J345" s="1"/>
  <c r="J344" s="1"/>
  <c r="J343" s="1"/>
  <c r="J144"/>
  <c r="J143" s="1"/>
  <c r="J142" s="1"/>
  <c r="J141" s="1"/>
  <c r="I350" i="2"/>
  <c r="I349" s="1"/>
  <c r="I348" s="1"/>
  <c r="I347" s="1"/>
  <c r="M350"/>
  <c r="M349" s="1"/>
  <c r="M348" s="1"/>
  <c r="M347" s="1"/>
  <c r="M337"/>
  <c r="M329" s="1"/>
  <c r="M328" s="1"/>
  <c r="M327" s="1"/>
  <c r="M223"/>
  <c r="M222" s="1"/>
  <c r="M214" s="1"/>
  <c r="I176"/>
  <c r="I175" s="1"/>
  <c r="I201"/>
  <c r="M158"/>
  <c r="M157" s="1"/>
  <c r="M201"/>
  <c r="I132"/>
  <c r="I131" s="1"/>
  <c r="I130" s="1"/>
  <c r="I129" s="1"/>
  <c r="M132"/>
  <c r="M131" s="1"/>
  <c r="M130" s="1"/>
  <c r="M129" s="1"/>
  <c r="I214"/>
  <c r="J246" i="1"/>
  <c r="J245" s="1"/>
  <c r="J244" s="1"/>
  <c r="J243" s="1"/>
  <c r="J236"/>
  <c r="J235" s="1"/>
  <c r="J390"/>
  <c r="J389" s="1"/>
  <c r="J434"/>
  <c r="J433" s="1"/>
  <c r="J432" s="1"/>
  <c r="J431" s="1"/>
  <c r="J111"/>
  <c r="J110" s="1"/>
  <c r="J109" s="1"/>
  <c r="J558"/>
  <c r="J552" s="1"/>
  <c r="J551" s="1"/>
  <c r="J550" s="1"/>
  <c r="J549" s="1"/>
  <c r="J397"/>
  <c r="J396" s="1"/>
  <c r="J388" s="1"/>
  <c r="J387" s="1"/>
  <c r="J322"/>
  <c r="J317" s="1"/>
  <c r="J411"/>
  <c r="J410" s="1"/>
  <c r="J409" s="1"/>
  <c r="J23"/>
  <c r="J486"/>
  <c r="J485" s="1"/>
  <c r="J484" s="1"/>
  <c r="J35"/>
  <c r="J34" s="1"/>
  <c r="J15"/>
  <c r="J14" s="1"/>
  <c r="M156" i="2"/>
  <c r="M200"/>
  <c r="M366"/>
  <c r="I156"/>
  <c r="I174"/>
  <c r="I329"/>
  <c r="I328" s="1"/>
  <c r="I327" s="1"/>
  <c r="I366"/>
  <c r="I200"/>
  <c r="J573" i="1"/>
  <c r="J572" s="1"/>
  <c r="J571" s="1"/>
  <c r="J518"/>
  <c r="J517" s="1"/>
  <c r="J516" s="1"/>
  <c r="J506"/>
  <c r="J505" s="1"/>
  <c r="J504" s="1"/>
  <c r="J496"/>
  <c r="J492" s="1"/>
  <c r="J491" s="1"/>
  <c r="J469"/>
  <c r="J468" s="1"/>
  <c r="J467" s="1"/>
  <c r="J377"/>
  <c r="J372"/>
  <c r="J371" s="1"/>
  <c r="J332"/>
  <c r="J331" s="1"/>
  <c r="J303"/>
  <c r="J296"/>
  <c r="J286"/>
  <c r="J279" s="1"/>
  <c r="J274"/>
  <c r="J273" s="1"/>
  <c r="J272" s="1"/>
  <c r="J266"/>
  <c r="J261" s="1"/>
  <c r="J260" s="1"/>
  <c r="J199"/>
  <c r="J198" s="1"/>
  <c r="J197" s="1"/>
  <c r="J160"/>
  <c r="J159" s="1"/>
  <c r="J158" s="1"/>
  <c r="J128"/>
  <c r="J127" s="1"/>
  <c r="J126" s="1"/>
  <c r="J102"/>
  <c r="J101" s="1"/>
  <c r="J90"/>
  <c r="J89" s="1"/>
  <c r="J88" s="1"/>
  <c r="J82" s="1"/>
  <c r="J77"/>
  <c r="J72"/>
  <c r="J65"/>
  <c r="J64" s="1"/>
  <c r="J63" s="1"/>
  <c r="J46"/>
  <c r="J225"/>
  <c r="J532"/>
  <c r="J531" s="1"/>
  <c r="I423"/>
  <c r="I398"/>
  <c r="H398"/>
  <c r="I373"/>
  <c r="H373"/>
  <c r="I237"/>
  <c r="H237"/>
  <c r="I211"/>
  <c r="I180"/>
  <c r="H180"/>
  <c r="J367" l="1"/>
  <c r="J366" s="1"/>
  <c r="J365" s="1"/>
  <c r="J13"/>
  <c r="J7" s="1"/>
  <c r="J224"/>
  <c r="J157" s="1"/>
  <c r="J140" s="1"/>
  <c r="M346" i="2"/>
  <c r="I141"/>
  <c r="M141"/>
  <c r="M128" s="1"/>
  <c r="J95" i="1"/>
  <c r="J316"/>
  <c r="J408"/>
  <c r="J386" s="1"/>
  <c r="J71"/>
  <c r="J70" s="1"/>
  <c r="J62" s="1"/>
  <c r="J457"/>
  <c r="J456" s="1"/>
  <c r="J295"/>
  <c r="J294" s="1"/>
  <c r="J271"/>
  <c r="I147"/>
  <c r="H147"/>
  <c r="I559"/>
  <c r="I563"/>
  <c r="I547"/>
  <c r="I509"/>
  <c r="I514"/>
  <c r="I512"/>
  <c r="H482"/>
  <c r="H481" s="1"/>
  <c r="I482"/>
  <c r="I481" s="1"/>
  <c r="I461"/>
  <c r="I356"/>
  <c r="M484" i="2" l="1"/>
  <c r="J293" i="1"/>
  <c r="J259" s="1"/>
  <c r="J6"/>
  <c r="I38"/>
  <c r="I36"/>
  <c r="L387" i="2"/>
  <c r="L386" s="1"/>
  <c r="L385" s="1"/>
  <c r="L384" s="1"/>
  <c r="L383" s="1"/>
  <c r="K387"/>
  <c r="K386" s="1"/>
  <c r="K385" s="1"/>
  <c r="K384" s="1"/>
  <c r="K383" s="1"/>
  <c r="J387"/>
  <c r="H387"/>
  <c r="H386" s="1"/>
  <c r="H385" s="1"/>
  <c r="H384" s="1"/>
  <c r="H383" s="1"/>
  <c r="G387"/>
  <c r="J386"/>
  <c r="J385" s="1"/>
  <c r="J384" s="1"/>
  <c r="J383" s="1"/>
  <c r="G386"/>
  <c r="G385" s="1"/>
  <c r="G384" s="1"/>
  <c r="G383" s="1"/>
  <c r="H374"/>
  <c r="H373" s="1"/>
  <c r="H372" s="1"/>
  <c r="G374"/>
  <c r="L373"/>
  <c r="L372" s="1"/>
  <c r="K373"/>
  <c r="J373"/>
  <c r="J372" s="1"/>
  <c r="G373"/>
  <c r="G372" s="1"/>
  <c r="K372"/>
  <c r="L370"/>
  <c r="L369" s="1"/>
  <c r="L368" s="1"/>
  <c r="L367" s="1"/>
  <c r="K370"/>
  <c r="J370"/>
  <c r="J369" s="1"/>
  <c r="J368" s="1"/>
  <c r="J367" s="1"/>
  <c r="H370"/>
  <c r="H369" s="1"/>
  <c r="H368" s="1"/>
  <c r="H367" s="1"/>
  <c r="H366" s="1"/>
  <c r="G370"/>
  <c r="G369" s="1"/>
  <c r="G368" s="1"/>
  <c r="G367" s="1"/>
  <c r="G366" s="1"/>
  <c r="K369"/>
  <c r="K368" s="1"/>
  <c r="K367" s="1"/>
  <c r="L364"/>
  <c r="L363" s="1"/>
  <c r="L362" s="1"/>
  <c r="L361" s="1"/>
  <c r="L360" s="1"/>
  <c r="K364"/>
  <c r="K363" s="1"/>
  <c r="K362" s="1"/>
  <c r="K361" s="1"/>
  <c r="K360" s="1"/>
  <c r="J364"/>
  <c r="H364"/>
  <c r="H363" s="1"/>
  <c r="H362" s="1"/>
  <c r="H361" s="1"/>
  <c r="H360" s="1"/>
  <c r="G364"/>
  <c r="J363"/>
  <c r="J362" s="1"/>
  <c r="J361" s="1"/>
  <c r="J360" s="1"/>
  <c r="G363"/>
  <c r="G362" s="1"/>
  <c r="G361" s="1"/>
  <c r="G360" s="1"/>
  <c r="L358"/>
  <c r="L357" s="1"/>
  <c r="L356" s="1"/>
  <c r="K358"/>
  <c r="J358"/>
  <c r="J357" s="1"/>
  <c r="J356" s="1"/>
  <c r="H358"/>
  <c r="H357" s="1"/>
  <c r="H356" s="1"/>
  <c r="G358"/>
  <c r="G357" s="1"/>
  <c r="G356" s="1"/>
  <c r="K357"/>
  <c r="K356" s="1"/>
  <c r="L353"/>
  <c r="K353"/>
  <c r="K350" s="1"/>
  <c r="K349" s="1"/>
  <c r="K348" s="1"/>
  <c r="K347" s="1"/>
  <c r="J353"/>
  <c r="H353"/>
  <c r="G353"/>
  <c r="L351"/>
  <c r="K351"/>
  <c r="J351"/>
  <c r="H351"/>
  <c r="H350" s="1"/>
  <c r="H349" s="1"/>
  <c r="G351"/>
  <c r="L342"/>
  <c r="K342"/>
  <c r="J342"/>
  <c r="H342"/>
  <c r="G342"/>
  <c r="L340"/>
  <c r="K340"/>
  <c r="J340"/>
  <c r="H340"/>
  <c r="G340"/>
  <c r="L338"/>
  <c r="K338"/>
  <c r="J338"/>
  <c r="J337" s="1"/>
  <c r="H338"/>
  <c r="G338"/>
  <c r="H337"/>
  <c r="L335"/>
  <c r="L334" s="1"/>
  <c r="L333" s="1"/>
  <c r="K335"/>
  <c r="J335"/>
  <c r="J334" s="1"/>
  <c r="J333" s="1"/>
  <c r="H335"/>
  <c r="H334" s="1"/>
  <c r="H333" s="1"/>
  <c r="G335"/>
  <c r="G334" s="1"/>
  <c r="G333" s="1"/>
  <c r="K334"/>
  <c r="K333" s="1"/>
  <c r="L331"/>
  <c r="K331"/>
  <c r="K330" s="1"/>
  <c r="J331"/>
  <c r="H331"/>
  <c r="H330" s="1"/>
  <c r="G331"/>
  <c r="G330" s="1"/>
  <c r="L330"/>
  <c r="J330"/>
  <c r="J329" s="1"/>
  <c r="J328" s="1"/>
  <c r="J327" s="1"/>
  <c r="L228"/>
  <c r="L227" s="1"/>
  <c r="K228"/>
  <c r="K227" s="1"/>
  <c r="J228"/>
  <c r="J227" s="1"/>
  <c r="H228"/>
  <c r="G228"/>
  <c r="G227" s="1"/>
  <c r="H227"/>
  <c r="L225"/>
  <c r="L224" s="1"/>
  <c r="K225"/>
  <c r="J225"/>
  <c r="J224" s="1"/>
  <c r="J223" s="1"/>
  <c r="J222" s="1"/>
  <c r="J214" s="1"/>
  <c r="H225"/>
  <c r="G225"/>
  <c r="G224" s="1"/>
  <c r="K224"/>
  <c r="H224"/>
  <c r="H223" s="1"/>
  <c r="H222" s="1"/>
  <c r="K218"/>
  <c r="K217" s="1"/>
  <c r="K216" s="1"/>
  <c r="K215" s="1"/>
  <c r="H218"/>
  <c r="G218"/>
  <c r="G217" s="1"/>
  <c r="G216" s="1"/>
  <c r="G215" s="1"/>
  <c r="H217"/>
  <c r="H216" s="1"/>
  <c r="H215" s="1"/>
  <c r="L215"/>
  <c r="L212"/>
  <c r="L211" s="1"/>
  <c r="L210" s="1"/>
  <c r="K212"/>
  <c r="J212"/>
  <c r="J211" s="1"/>
  <c r="J210" s="1"/>
  <c r="H212"/>
  <c r="G212"/>
  <c r="G211" s="1"/>
  <c r="G210" s="1"/>
  <c r="K211"/>
  <c r="K210" s="1"/>
  <c r="H211"/>
  <c r="H210" s="1"/>
  <c r="L207"/>
  <c r="L206" s="1"/>
  <c r="K207"/>
  <c r="K206" s="1"/>
  <c r="J207"/>
  <c r="H207"/>
  <c r="H206" s="1"/>
  <c r="G207"/>
  <c r="J206"/>
  <c r="G206"/>
  <c r="L203"/>
  <c r="L202" s="1"/>
  <c r="L201" s="1"/>
  <c r="L200" s="1"/>
  <c r="K203"/>
  <c r="K202" s="1"/>
  <c r="K201" s="1"/>
  <c r="K200" s="1"/>
  <c r="J203"/>
  <c r="H203"/>
  <c r="H202" s="1"/>
  <c r="H201" s="1"/>
  <c r="H200" s="1"/>
  <c r="G203"/>
  <c r="J202"/>
  <c r="J201" s="1"/>
  <c r="G202"/>
  <c r="G201" s="1"/>
  <c r="G200" s="1"/>
  <c r="L198"/>
  <c r="L197" s="1"/>
  <c r="K198"/>
  <c r="K197" s="1"/>
  <c r="J198"/>
  <c r="H198"/>
  <c r="H197" s="1"/>
  <c r="G198"/>
  <c r="J197"/>
  <c r="G197"/>
  <c r="L195"/>
  <c r="K195"/>
  <c r="J195"/>
  <c r="H195"/>
  <c r="G195"/>
  <c r="K193"/>
  <c r="J193"/>
  <c r="H193"/>
  <c r="G193"/>
  <c r="L191"/>
  <c r="K191"/>
  <c r="J191"/>
  <c r="H191"/>
  <c r="G191"/>
  <c r="L189"/>
  <c r="K189"/>
  <c r="J189"/>
  <c r="H189"/>
  <c r="G189"/>
  <c r="K187"/>
  <c r="J187"/>
  <c r="H187"/>
  <c r="G187"/>
  <c r="L185"/>
  <c r="K185"/>
  <c r="J185"/>
  <c r="H185"/>
  <c r="G185"/>
  <c r="L183"/>
  <c r="K183"/>
  <c r="J183"/>
  <c r="H183"/>
  <c r="G183"/>
  <c r="L181"/>
  <c r="K181"/>
  <c r="J181"/>
  <c r="H181"/>
  <c r="H176" s="1"/>
  <c r="H175" s="1"/>
  <c r="H174" s="1"/>
  <c r="G181"/>
  <c r="L179"/>
  <c r="K179"/>
  <c r="K176" s="1"/>
  <c r="K175" s="1"/>
  <c r="J179"/>
  <c r="H179"/>
  <c r="G179"/>
  <c r="L177"/>
  <c r="L176" s="1"/>
  <c r="L175" s="1"/>
  <c r="K177"/>
  <c r="J177"/>
  <c r="H177"/>
  <c r="G177"/>
  <c r="G176" s="1"/>
  <c r="G175" s="1"/>
  <c r="G174" s="1"/>
  <c r="L172"/>
  <c r="L171" s="1"/>
  <c r="K172"/>
  <c r="J172"/>
  <c r="J171" s="1"/>
  <c r="H172"/>
  <c r="G172"/>
  <c r="G171" s="1"/>
  <c r="K171"/>
  <c r="H171"/>
  <c r="L169"/>
  <c r="K169"/>
  <c r="J169"/>
  <c r="H169"/>
  <c r="G169"/>
  <c r="L167"/>
  <c r="K167"/>
  <c r="J167"/>
  <c r="H167"/>
  <c r="G167"/>
  <c r="L165"/>
  <c r="K165"/>
  <c r="J165"/>
  <c r="H165"/>
  <c r="G165"/>
  <c r="L163"/>
  <c r="K163"/>
  <c r="J163"/>
  <c r="H163"/>
  <c r="G163"/>
  <c r="G158" s="1"/>
  <c r="G157" s="1"/>
  <c r="G156" s="1"/>
  <c r="L161"/>
  <c r="K161"/>
  <c r="J161"/>
  <c r="J158" s="1"/>
  <c r="J157" s="1"/>
  <c r="J156" s="1"/>
  <c r="H161"/>
  <c r="G161"/>
  <c r="L159"/>
  <c r="K159"/>
  <c r="K158" s="1"/>
  <c r="K157" s="1"/>
  <c r="K156" s="1"/>
  <c r="J159"/>
  <c r="H159"/>
  <c r="G159"/>
  <c r="L158"/>
  <c r="L157" s="1"/>
  <c r="L156" s="1"/>
  <c r="L154"/>
  <c r="K154"/>
  <c r="J154"/>
  <c r="H154"/>
  <c r="G154"/>
  <c r="L152"/>
  <c r="K152"/>
  <c r="J152"/>
  <c r="H152"/>
  <c r="G152"/>
  <c r="L150"/>
  <c r="K150"/>
  <c r="J150"/>
  <c r="H150"/>
  <c r="G150"/>
  <c r="G144" s="1"/>
  <c r="G143" s="1"/>
  <c r="G142" s="1"/>
  <c r="L148"/>
  <c r="K148"/>
  <c r="J148"/>
  <c r="J144" s="1"/>
  <c r="J143" s="1"/>
  <c r="J142" s="1"/>
  <c r="H148"/>
  <c r="G148"/>
  <c r="L145"/>
  <c r="K145"/>
  <c r="K144" s="1"/>
  <c r="K143" s="1"/>
  <c r="K142" s="1"/>
  <c r="J145"/>
  <c r="H145"/>
  <c r="G145"/>
  <c r="L144"/>
  <c r="L143" s="1"/>
  <c r="L142" s="1"/>
  <c r="L139"/>
  <c r="K139"/>
  <c r="J139"/>
  <c r="H139"/>
  <c r="G139"/>
  <c r="G132" s="1"/>
  <c r="G131" s="1"/>
  <c r="G130" s="1"/>
  <c r="G129" s="1"/>
  <c r="L137"/>
  <c r="K137"/>
  <c r="J137"/>
  <c r="H137"/>
  <c r="G137"/>
  <c r="L135"/>
  <c r="K135"/>
  <c r="J135"/>
  <c r="H135"/>
  <c r="G135"/>
  <c r="L133"/>
  <c r="K133"/>
  <c r="K132" s="1"/>
  <c r="K131" s="1"/>
  <c r="K130" s="1"/>
  <c r="K129" s="1"/>
  <c r="J133"/>
  <c r="J132" s="1"/>
  <c r="J131" s="1"/>
  <c r="J130" s="1"/>
  <c r="J129" s="1"/>
  <c r="H133"/>
  <c r="G133"/>
  <c r="L132"/>
  <c r="L131" s="1"/>
  <c r="L130" s="1"/>
  <c r="L129" s="1"/>
  <c r="I578" i="1"/>
  <c r="I576"/>
  <c r="I575" s="1"/>
  <c r="I574" s="1"/>
  <c r="I569"/>
  <c r="I568" s="1"/>
  <c r="I567" s="1"/>
  <c r="I566" s="1"/>
  <c r="I565" s="1"/>
  <c r="I561"/>
  <c r="I558" s="1"/>
  <c r="I554"/>
  <c r="I553" s="1"/>
  <c r="I546"/>
  <c r="I545" s="1"/>
  <c r="I544" s="1"/>
  <c r="I543" s="1"/>
  <c r="I539"/>
  <c r="I538" s="1"/>
  <c r="I537" s="1"/>
  <c r="I535"/>
  <c r="I534" s="1"/>
  <c r="I533" s="1"/>
  <c r="I529"/>
  <c r="I528" s="1"/>
  <c r="I527" s="1"/>
  <c r="I522"/>
  <c r="I519"/>
  <c r="I507"/>
  <c r="I506" s="1"/>
  <c r="I505" s="1"/>
  <c r="I504" s="1"/>
  <c r="I502"/>
  <c r="I501" s="1"/>
  <c r="I499"/>
  <c r="I497"/>
  <c r="I489"/>
  <c r="I487"/>
  <c r="I476"/>
  <c r="I472"/>
  <c r="I470"/>
  <c r="I460"/>
  <c r="I459" s="1"/>
  <c r="I458" s="1"/>
  <c r="I454"/>
  <c r="I453" s="1"/>
  <c r="I452" s="1"/>
  <c r="I451" s="1"/>
  <c r="I450" s="1"/>
  <c r="I448"/>
  <c r="I447" s="1"/>
  <c r="I446" s="1"/>
  <c r="I445" s="1"/>
  <c r="I444" s="1"/>
  <c r="I442"/>
  <c r="I441" s="1"/>
  <c r="I440" s="1"/>
  <c r="I439" s="1"/>
  <c r="I435"/>
  <c r="I434" s="1"/>
  <c r="I433" s="1"/>
  <c r="I432" s="1"/>
  <c r="I426"/>
  <c r="I420"/>
  <c r="I415"/>
  <c r="I412"/>
  <c r="I406"/>
  <c r="I405" s="1"/>
  <c r="I404" s="1"/>
  <c r="I403" s="1"/>
  <c r="I402" s="1"/>
  <c r="I400"/>
  <c r="I393"/>
  <c r="I391"/>
  <c r="I382"/>
  <c r="I380"/>
  <c r="I378"/>
  <c r="I375"/>
  <c r="I369"/>
  <c r="I368" s="1"/>
  <c r="I361"/>
  <c r="I359"/>
  <c r="I354"/>
  <c r="I352"/>
  <c r="I350"/>
  <c r="I347"/>
  <c r="I341"/>
  <c r="I340" s="1"/>
  <c r="I339" s="1"/>
  <c r="I338" s="1"/>
  <c r="I337" s="1"/>
  <c r="I335"/>
  <c r="I333"/>
  <c r="I327"/>
  <c r="I323"/>
  <c r="I320"/>
  <c r="I319" s="1"/>
  <c r="I313"/>
  <c r="I312" s="1"/>
  <c r="I310"/>
  <c r="I308"/>
  <c r="I306"/>
  <c r="I304"/>
  <c r="I301"/>
  <c r="I299"/>
  <c r="I291"/>
  <c r="I289"/>
  <c r="I287"/>
  <c r="I281"/>
  <c r="I280" s="1"/>
  <c r="I282"/>
  <c r="I277"/>
  <c r="I275"/>
  <c r="I269"/>
  <c r="I267"/>
  <c r="I264"/>
  <c r="I263" s="1"/>
  <c r="I262" s="1"/>
  <c r="I257"/>
  <c r="I256" s="1"/>
  <c r="I255" s="1"/>
  <c r="I254" s="1"/>
  <c r="I253" s="1"/>
  <c r="I252" s="1"/>
  <c r="I251" s="1"/>
  <c r="I247"/>
  <c r="I246" s="1"/>
  <c r="I245" s="1"/>
  <c r="I244" s="1"/>
  <c r="I241"/>
  <c r="I239"/>
  <c r="I236" s="1"/>
  <c r="I235" s="1"/>
  <c r="I231"/>
  <c r="I230" s="1"/>
  <c r="I227"/>
  <c r="I226" s="1"/>
  <c r="I222"/>
  <c r="I221" s="1"/>
  <c r="I219"/>
  <c r="I217"/>
  <c r="I215"/>
  <c r="I213"/>
  <c r="I208"/>
  <c r="I206"/>
  <c r="I204"/>
  <c r="I202"/>
  <c r="I200"/>
  <c r="I195"/>
  <c r="I194" s="1"/>
  <c r="I190"/>
  <c r="I187"/>
  <c r="I182"/>
  <c r="I177"/>
  <c r="I175"/>
  <c r="I170"/>
  <c r="I168"/>
  <c r="I166"/>
  <c r="I164"/>
  <c r="I161"/>
  <c r="I153"/>
  <c r="I151"/>
  <c r="I149"/>
  <c r="I145"/>
  <c r="I138"/>
  <c r="I137" s="1"/>
  <c r="I133"/>
  <c r="I131"/>
  <c r="I130" s="1"/>
  <c r="I129" s="1"/>
  <c r="I124"/>
  <c r="I123" s="1"/>
  <c r="I122" s="1"/>
  <c r="I118"/>
  <c r="I116"/>
  <c r="I114"/>
  <c r="I112"/>
  <c r="I107"/>
  <c r="I106" s="1"/>
  <c r="I104"/>
  <c r="I103" s="1"/>
  <c r="I99"/>
  <c r="I98" s="1"/>
  <c r="I97" s="1"/>
  <c r="I96" s="1"/>
  <c r="I93"/>
  <c r="I91"/>
  <c r="I86"/>
  <c r="I85" s="1"/>
  <c r="I84" s="1"/>
  <c r="I83" s="1"/>
  <c r="I80"/>
  <c r="I78"/>
  <c r="I75"/>
  <c r="I73"/>
  <c r="I68"/>
  <c r="I66"/>
  <c r="I59"/>
  <c r="I57"/>
  <c r="I56" s="1"/>
  <c r="I55" s="1"/>
  <c r="I53"/>
  <c r="I52" s="1"/>
  <c r="I51" s="1"/>
  <c r="I49"/>
  <c r="I48" s="1"/>
  <c r="I47" s="1"/>
  <c r="I44"/>
  <c r="I43" s="1"/>
  <c r="I31"/>
  <c r="I30" s="1"/>
  <c r="I27"/>
  <c r="I24"/>
  <c r="I20"/>
  <c r="I16"/>
  <c r="I11"/>
  <c r="I10" s="1"/>
  <c r="I9" s="1"/>
  <c r="I8" s="1"/>
  <c r="H75"/>
  <c r="H49"/>
  <c r="H48" s="1"/>
  <c r="H47" s="1"/>
  <c r="H380"/>
  <c r="H426"/>
  <c r="H423"/>
  <c r="H420"/>
  <c r="G426"/>
  <c r="G423"/>
  <c r="H554"/>
  <c r="H553" s="1"/>
  <c r="H578"/>
  <c r="H519"/>
  <c r="H522"/>
  <c r="H472"/>
  <c r="H476"/>
  <c r="H461"/>
  <c r="H460" s="1"/>
  <c r="H459" s="1"/>
  <c r="H458" s="1"/>
  <c r="H470"/>
  <c r="H487"/>
  <c r="H489"/>
  <c r="H497"/>
  <c r="H499"/>
  <c r="H502"/>
  <c r="H501" s="1"/>
  <c r="H507"/>
  <c r="H509"/>
  <c r="H512"/>
  <c r="H529"/>
  <c r="H528" s="1"/>
  <c r="H527" s="1"/>
  <c r="H535"/>
  <c r="H534" s="1"/>
  <c r="H533" s="1"/>
  <c r="H539"/>
  <c r="H538" s="1"/>
  <c r="H537" s="1"/>
  <c r="H547"/>
  <c r="H546" s="1"/>
  <c r="H545" s="1"/>
  <c r="H544" s="1"/>
  <c r="H543" s="1"/>
  <c r="H559"/>
  <c r="H561"/>
  <c r="H569"/>
  <c r="H568" s="1"/>
  <c r="H567" s="1"/>
  <c r="H566" s="1"/>
  <c r="H565" s="1"/>
  <c r="H576"/>
  <c r="H575" s="1"/>
  <c r="H574" s="1"/>
  <c r="H347"/>
  <c r="H313"/>
  <c r="H312" s="1"/>
  <c r="H327"/>
  <c r="H323"/>
  <c r="H264"/>
  <c r="H263" s="1"/>
  <c r="H262" s="1"/>
  <c r="H267"/>
  <c r="H269"/>
  <c r="H275"/>
  <c r="H277"/>
  <c r="H282"/>
  <c r="H284"/>
  <c r="H281" s="1"/>
  <c r="H287"/>
  <c r="H289"/>
  <c r="H291"/>
  <c r="H297"/>
  <c r="H299"/>
  <c r="H301"/>
  <c r="H304"/>
  <c r="H306"/>
  <c r="H308"/>
  <c r="H310"/>
  <c r="H320"/>
  <c r="H333"/>
  <c r="H335"/>
  <c r="H341"/>
  <c r="H340" s="1"/>
  <c r="H339" s="1"/>
  <c r="H338" s="1"/>
  <c r="H337" s="1"/>
  <c r="H350"/>
  <c r="H352"/>
  <c r="H354"/>
  <c r="H356"/>
  <c r="H359"/>
  <c r="H361"/>
  <c r="H138"/>
  <c r="H137" s="1"/>
  <c r="H118"/>
  <c r="H16"/>
  <c r="H133"/>
  <c r="H59"/>
  <c r="H31"/>
  <c r="H30" s="1"/>
  <c r="H27"/>
  <c r="H24"/>
  <c r="H20"/>
  <c r="H131"/>
  <c r="H130" s="1"/>
  <c r="H129" s="1"/>
  <c r="H124"/>
  <c r="H123" s="1"/>
  <c r="H122" s="1"/>
  <c r="H116"/>
  <c r="H114"/>
  <c r="H112"/>
  <c r="H107"/>
  <c r="H106" s="1"/>
  <c r="H104"/>
  <c r="H103" s="1"/>
  <c r="H99"/>
  <c r="H98" s="1"/>
  <c r="H97" s="1"/>
  <c r="H96" s="1"/>
  <c r="H93"/>
  <c r="H91"/>
  <c r="H86"/>
  <c r="H85" s="1"/>
  <c r="H84" s="1"/>
  <c r="H83" s="1"/>
  <c r="H80"/>
  <c r="H78"/>
  <c r="H73"/>
  <c r="H68"/>
  <c r="H66"/>
  <c r="H57"/>
  <c r="H56" s="1"/>
  <c r="H55" s="1"/>
  <c r="H53"/>
  <c r="H52" s="1"/>
  <c r="H51" s="1"/>
  <c r="H44"/>
  <c r="H43" s="1"/>
  <c r="H11"/>
  <c r="H10" s="1"/>
  <c r="H9" s="1"/>
  <c r="H8" s="1"/>
  <c r="I346" l="1"/>
  <c r="I345" s="1"/>
  <c r="I344" s="1"/>
  <c r="I343" s="1"/>
  <c r="K366" i="2"/>
  <c r="K346" s="1"/>
  <c r="L366"/>
  <c r="J366"/>
  <c r="J350"/>
  <c r="J349" s="1"/>
  <c r="J348" s="1"/>
  <c r="J347" s="1"/>
  <c r="H348"/>
  <c r="H347" s="1"/>
  <c r="H346" s="1"/>
  <c r="G350"/>
  <c r="G349" s="1"/>
  <c r="G348" s="1"/>
  <c r="G347" s="1"/>
  <c r="G346" s="1"/>
  <c r="L350"/>
  <c r="L349" s="1"/>
  <c r="L348" s="1"/>
  <c r="L347" s="1"/>
  <c r="K337"/>
  <c r="G337"/>
  <c r="G329" s="1"/>
  <c r="G328" s="1"/>
  <c r="G327" s="1"/>
  <c r="L337"/>
  <c r="L329" s="1"/>
  <c r="L328" s="1"/>
  <c r="L327" s="1"/>
  <c r="K329"/>
  <c r="K328" s="1"/>
  <c r="K327" s="1"/>
  <c r="H329"/>
  <c r="H328" s="1"/>
  <c r="H327" s="1"/>
  <c r="G223"/>
  <c r="G222" s="1"/>
  <c r="G214" s="1"/>
  <c r="L223"/>
  <c r="L222" s="1"/>
  <c r="L214" s="1"/>
  <c r="K223"/>
  <c r="K222" s="1"/>
  <c r="G141"/>
  <c r="L174"/>
  <c r="L141" s="1"/>
  <c r="H144"/>
  <c r="H143" s="1"/>
  <c r="H142" s="1"/>
  <c r="H158"/>
  <c r="H157" s="1"/>
  <c r="H156" s="1"/>
  <c r="J176"/>
  <c r="J175" s="1"/>
  <c r="J174" s="1"/>
  <c r="H132"/>
  <c r="H131" s="1"/>
  <c r="H130" s="1"/>
  <c r="H129" s="1"/>
  <c r="J581" i="1"/>
  <c r="I111"/>
  <c r="I35"/>
  <c r="I34" s="1"/>
  <c r="H72"/>
  <c r="I199"/>
  <c r="I198" s="1"/>
  <c r="I197" s="1"/>
  <c r="I144"/>
  <c r="I518"/>
  <c r="I517" s="1"/>
  <c r="I516" s="1"/>
  <c r="I372"/>
  <c r="I371" s="1"/>
  <c r="I397"/>
  <c r="I396" s="1"/>
  <c r="I174"/>
  <c r="I173" s="1"/>
  <c r="I172" s="1"/>
  <c r="I274"/>
  <c r="I273" s="1"/>
  <c r="I272" s="1"/>
  <c r="H496"/>
  <c r="H492" s="1"/>
  <c r="H491" s="1"/>
  <c r="I496"/>
  <c r="H573"/>
  <c r="H572" s="1"/>
  <c r="H571" s="1"/>
  <c r="I486"/>
  <c r="I485" s="1"/>
  <c r="I484" s="1"/>
  <c r="I160"/>
  <c r="I159" s="1"/>
  <c r="I158" s="1"/>
  <c r="I377"/>
  <c r="I469"/>
  <c r="I468" s="1"/>
  <c r="I467" s="1"/>
  <c r="I552"/>
  <c r="I551" s="1"/>
  <c r="I550" s="1"/>
  <c r="I549" s="1"/>
  <c r="I143"/>
  <c r="I142" s="1"/>
  <c r="I141" s="1"/>
  <c r="I296"/>
  <c r="I266"/>
  <c r="I261" s="1"/>
  <c r="I260" s="1"/>
  <c r="H214" i="2"/>
  <c r="L346"/>
  <c r="G128"/>
  <c r="K174"/>
  <c r="K141" s="1"/>
  <c r="J200"/>
  <c r="J141" s="1"/>
  <c r="J128" s="1"/>
  <c r="K214"/>
  <c r="I225" i="1"/>
  <c r="I224" s="1"/>
  <c r="I431"/>
  <c r="H46"/>
  <c r="H111"/>
  <c r="H110" s="1"/>
  <c r="H109" s="1"/>
  <c r="H280"/>
  <c r="H266"/>
  <c r="H261" s="1"/>
  <c r="H260" s="1"/>
  <c r="H558"/>
  <c r="H552" s="1"/>
  <c r="H551" s="1"/>
  <c r="H550" s="1"/>
  <c r="H549" s="1"/>
  <c r="H506"/>
  <c r="H505" s="1"/>
  <c r="H504" s="1"/>
  <c r="H486"/>
  <c r="H485" s="1"/>
  <c r="H484" s="1"/>
  <c r="H518"/>
  <c r="H517" s="1"/>
  <c r="H516" s="1"/>
  <c r="I15"/>
  <c r="I23"/>
  <c r="I72"/>
  <c r="I77"/>
  <c r="I102"/>
  <c r="I101" s="1"/>
  <c r="I110"/>
  <c r="I109" s="1"/>
  <c r="I286"/>
  <c r="I279" s="1"/>
  <c r="I303"/>
  <c r="I322"/>
  <c r="I317" s="1"/>
  <c r="I332"/>
  <c r="I331" s="1"/>
  <c r="I390"/>
  <c r="I389" s="1"/>
  <c r="I532"/>
  <c r="I531" s="1"/>
  <c r="I573"/>
  <c r="I572" s="1"/>
  <c r="I571" s="1"/>
  <c r="H332"/>
  <c r="H331" s="1"/>
  <c r="H286"/>
  <c r="H346"/>
  <c r="H345" s="1"/>
  <c r="H344" s="1"/>
  <c r="H343" s="1"/>
  <c r="H469"/>
  <c r="H468" s="1"/>
  <c r="H467" s="1"/>
  <c r="I411"/>
  <c r="I410" s="1"/>
  <c r="I409" s="1"/>
  <c r="I418"/>
  <c r="I417" s="1"/>
  <c r="H102"/>
  <c r="H101" s="1"/>
  <c r="I65"/>
  <c r="I64" s="1"/>
  <c r="I63" s="1"/>
  <c r="I90"/>
  <c r="I89" s="1"/>
  <c r="I88" s="1"/>
  <c r="I82" s="1"/>
  <c r="I128"/>
  <c r="I127" s="1"/>
  <c r="I126" s="1"/>
  <c r="I46"/>
  <c r="I243"/>
  <c r="H77"/>
  <c r="H65"/>
  <c r="H64" s="1"/>
  <c r="H63" s="1"/>
  <c r="H90"/>
  <c r="H89" s="1"/>
  <c r="H88" s="1"/>
  <c r="H82" s="1"/>
  <c r="H418"/>
  <c r="H322"/>
  <c r="H303"/>
  <c r="H296"/>
  <c r="H274"/>
  <c r="H273" s="1"/>
  <c r="H272" s="1"/>
  <c r="H128"/>
  <c r="H127" s="1"/>
  <c r="H126" s="1"/>
  <c r="H23"/>
  <c r="H532"/>
  <c r="H531" s="1"/>
  <c r="H15"/>
  <c r="I295" l="1"/>
  <c r="I294" s="1"/>
  <c r="H71"/>
  <c r="H70" s="1"/>
  <c r="H62" s="1"/>
  <c r="J346" i="2"/>
  <c r="J484" s="1"/>
  <c r="G484"/>
  <c r="K128"/>
  <c r="K484" s="1"/>
  <c r="L128"/>
  <c r="L484" s="1"/>
  <c r="H141"/>
  <c r="H128" s="1"/>
  <c r="H484" s="1"/>
  <c r="I271" i="1"/>
  <c r="I388"/>
  <c r="I387" s="1"/>
  <c r="I367"/>
  <c r="I366" s="1"/>
  <c r="I365" s="1"/>
  <c r="I157"/>
  <c r="I140" s="1"/>
  <c r="I492"/>
  <c r="I491" s="1"/>
  <c r="I457" s="1"/>
  <c r="I456" s="1"/>
  <c r="I14"/>
  <c r="I13" s="1"/>
  <c r="I7" s="1"/>
  <c r="H457"/>
  <c r="H456" s="1"/>
  <c r="H279"/>
  <c r="H271" s="1"/>
  <c r="I71"/>
  <c r="I70" s="1"/>
  <c r="I62" s="1"/>
  <c r="I95"/>
  <c r="H95"/>
  <c r="I316"/>
  <c r="H317"/>
  <c r="H316" s="1"/>
  <c r="I408"/>
  <c r="H295"/>
  <c r="H294" s="1"/>
  <c r="H14"/>
  <c r="H13" s="1"/>
  <c r="H7" s="1"/>
  <c r="I386" l="1"/>
  <c r="I293"/>
  <c r="I259" s="1"/>
  <c r="I6"/>
  <c r="H6"/>
  <c r="H293"/>
  <c r="H259" s="1"/>
  <c r="H247"/>
  <c r="H246" s="1"/>
  <c r="H245" s="1"/>
  <c r="G247"/>
  <c r="G246" s="1"/>
  <c r="G245" s="1"/>
  <c r="G244" s="1"/>
  <c r="H257"/>
  <c r="H256" s="1"/>
  <c r="H255" s="1"/>
  <c r="H254" s="1"/>
  <c r="H253" s="1"/>
  <c r="H252" s="1"/>
  <c r="H251" s="1"/>
  <c r="H454"/>
  <c r="H453" s="1"/>
  <c r="H452" s="1"/>
  <c r="H451" s="1"/>
  <c r="H450" s="1"/>
  <c r="H448"/>
  <c r="H447" s="1"/>
  <c r="H446" s="1"/>
  <c r="H445" s="1"/>
  <c r="H444" s="1"/>
  <c r="H442"/>
  <c r="H441" s="1"/>
  <c r="H440" s="1"/>
  <c r="H439" s="1"/>
  <c r="H435"/>
  <c r="H434" s="1"/>
  <c r="H433" s="1"/>
  <c r="H432" s="1"/>
  <c r="H417"/>
  <c r="H415"/>
  <c r="H412"/>
  <c r="H406"/>
  <c r="H405" s="1"/>
  <c r="H404" s="1"/>
  <c r="H403" s="1"/>
  <c r="H402" s="1"/>
  <c r="H400"/>
  <c r="H397" s="1"/>
  <c r="H396" s="1"/>
  <c r="H393"/>
  <c r="H391"/>
  <c r="G448"/>
  <c r="G447" s="1"/>
  <c r="G446" s="1"/>
  <c r="G445" s="1"/>
  <c r="G444" s="1"/>
  <c r="G442"/>
  <c r="G441" s="1"/>
  <c r="G440" s="1"/>
  <c r="G439" s="1"/>
  <c r="G415"/>
  <c r="G412"/>
  <c r="H382"/>
  <c r="H378"/>
  <c r="H375"/>
  <c r="H372" s="1"/>
  <c r="H371" s="1"/>
  <c r="H369"/>
  <c r="H368" s="1"/>
  <c r="H241"/>
  <c r="H239"/>
  <c r="H236" s="1"/>
  <c r="H235" s="1"/>
  <c r="H231"/>
  <c r="H230" s="1"/>
  <c r="H227"/>
  <c r="H226" s="1"/>
  <c r="H222"/>
  <c r="H221" s="1"/>
  <c r="H219"/>
  <c r="H217"/>
  <c r="H215"/>
  <c r="H213"/>
  <c r="H208"/>
  <c r="H206"/>
  <c r="H204"/>
  <c r="H202"/>
  <c r="H200"/>
  <c r="H195"/>
  <c r="H194" s="1"/>
  <c r="H190"/>
  <c r="H187"/>
  <c r="H184"/>
  <c r="H182"/>
  <c r="H177"/>
  <c r="H175"/>
  <c r="H170"/>
  <c r="H168"/>
  <c r="H166"/>
  <c r="H164"/>
  <c r="H161"/>
  <c r="H153"/>
  <c r="H151"/>
  <c r="H149"/>
  <c r="H145"/>
  <c r="G241"/>
  <c r="G161"/>
  <c r="G454"/>
  <c r="G453" s="1"/>
  <c r="G452" s="1"/>
  <c r="G451" s="1"/>
  <c r="G450" s="1"/>
  <c r="G435"/>
  <c r="G434" s="1"/>
  <c r="G433" s="1"/>
  <c r="G432" s="1"/>
  <c r="G419"/>
  <c r="G418" s="1"/>
  <c r="G417" s="1"/>
  <c r="G406"/>
  <c r="G405" s="1"/>
  <c r="G404" s="1"/>
  <c r="G403" s="1"/>
  <c r="G402" s="1"/>
  <c r="G400"/>
  <c r="G397" s="1"/>
  <c r="G396" s="1"/>
  <c r="G393"/>
  <c r="G391"/>
  <c r="I581" l="1"/>
  <c r="G411"/>
  <c r="G410" s="1"/>
  <c r="G409" s="1"/>
  <c r="G431"/>
  <c r="H225"/>
  <c r="H224" s="1"/>
  <c r="H431"/>
  <c r="H411"/>
  <c r="H410" s="1"/>
  <c r="H409" s="1"/>
  <c r="H408" s="1"/>
  <c r="H390"/>
  <c r="H389" s="1"/>
  <c r="H388" s="1"/>
  <c r="H387" s="1"/>
  <c r="H377"/>
  <c r="H367" s="1"/>
  <c r="H366" s="1"/>
  <c r="H365" s="1"/>
  <c r="H244"/>
  <c r="H243" s="1"/>
  <c r="H199"/>
  <c r="H198" s="1"/>
  <c r="H197" s="1"/>
  <c r="H174"/>
  <c r="H173" s="1"/>
  <c r="H172" s="1"/>
  <c r="H160"/>
  <c r="H159" s="1"/>
  <c r="H158" s="1"/>
  <c r="H144"/>
  <c r="H143" s="1"/>
  <c r="H142" s="1"/>
  <c r="H141" s="1"/>
  <c r="G408"/>
  <c r="G390"/>
  <c r="G389" s="1"/>
  <c r="G388" s="1"/>
  <c r="G387" s="1"/>
  <c r="G382"/>
  <c r="G380"/>
  <c r="G378"/>
  <c r="G375"/>
  <c r="G372" s="1"/>
  <c r="G371" s="1"/>
  <c r="G369"/>
  <c r="G368" s="1"/>
  <c r="G257"/>
  <c r="G256" s="1"/>
  <c r="G254"/>
  <c r="G253" s="1"/>
  <c r="G239"/>
  <c r="G236" s="1"/>
  <c r="G235" s="1"/>
  <c r="G231"/>
  <c r="G230" s="1"/>
  <c r="G227"/>
  <c r="G226" s="1"/>
  <c r="G222"/>
  <c r="G221" s="1"/>
  <c r="G219"/>
  <c r="G217"/>
  <c r="G215"/>
  <c r="G213"/>
  <c r="G210"/>
  <c r="G208"/>
  <c r="G206"/>
  <c r="G204"/>
  <c r="G202"/>
  <c r="G200"/>
  <c r="G195"/>
  <c r="G194" s="1"/>
  <c r="G190"/>
  <c r="G187"/>
  <c r="G184"/>
  <c r="G182"/>
  <c r="G177"/>
  <c r="G175"/>
  <c r="G170"/>
  <c r="G168"/>
  <c r="G166"/>
  <c r="G164"/>
  <c r="G153"/>
  <c r="G151"/>
  <c r="G149"/>
  <c r="G145"/>
  <c r="G386" l="1"/>
  <c r="G225"/>
  <c r="G224" s="1"/>
  <c r="H386"/>
  <c r="H157"/>
  <c r="H140" s="1"/>
  <c r="G377"/>
  <c r="G367" s="1"/>
  <c r="G366" s="1"/>
  <c r="G365" s="1"/>
  <c r="G252"/>
  <c r="G251" s="1"/>
  <c r="G243" s="1"/>
  <c r="G199"/>
  <c r="G198" s="1"/>
  <c r="G197" s="1"/>
  <c r="G174"/>
  <c r="G173" s="1"/>
  <c r="G172" s="1"/>
  <c r="G160"/>
  <c r="G159" s="1"/>
  <c r="G158" s="1"/>
  <c r="G144"/>
  <c r="G143" s="1"/>
  <c r="G142" s="1"/>
  <c r="G141" s="1"/>
  <c r="H581" l="1"/>
  <c r="G157"/>
  <c r="G140" s="1"/>
  <c r="G581" s="1"/>
</calcChain>
</file>

<file path=xl/sharedStrings.xml><?xml version="1.0" encoding="utf-8"?>
<sst xmlns="http://schemas.openxmlformats.org/spreadsheetml/2006/main" count="4413" uniqueCount="494">
  <si>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</si>
  <si>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</si>
  <si>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</si>
  <si>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</si>
  <si>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</si>
  <si>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</si>
  <si>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</si>
  <si>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</si>
  <si>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</si>
  <si>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</si>
  <si>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</si>
  <si>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</si>
  <si>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</si>
  <si>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</si>
  <si>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</si>
  <si>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</si>
  <si>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</si>
  <si>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Организация опеки и попечительства в отношении несовершеннолетних</t>
  </si>
  <si>
    <t xml:space="preserve">          Подпрограмма "Архивное дело"</t>
  </si>
  <si>
    <t>0940000000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</si>
  <si>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</si>
  <si>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</si>
  <si>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</si>
  <si>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</si>
  <si>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</si>
  <si>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</si>
  <si>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Другие общегосударственные вопросы</t>
  </si>
  <si>
    <t>0113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</si>
  <si>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</si>
  <si>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</si>
  <si>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</si>
  <si>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</si>
  <si>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</si>
  <si>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</si>
  <si>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</si>
  <si>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</si>
  <si>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</si>
  <si>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</si>
  <si>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</si>
  <si>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</si>
  <si>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</si>
  <si>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</si>
  <si>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</si>
  <si>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</si>
  <si>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</si>
  <si>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 xml:space="preserve">            Повышение эффективности работы по борьбе с преступностью на территории города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</si>
  <si>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</si>
  <si>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</si>
  <si>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</si>
  <si>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</si>
  <si>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</si>
  <si>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</si>
  <si>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</si>
  <si>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</si>
  <si>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</si>
  <si>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</si>
  <si>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</si>
  <si>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</si>
  <si>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</si>
  <si>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</si>
  <si>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</si>
  <si>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</si>
  <si>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</si>
  <si>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</si>
  <si>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</si>
  <si>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</si>
  <si>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Другие выплаты по социальной помощи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</si>
  <si>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</si>
  <si>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</si>
  <si>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</si>
  <si>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</si>
  <si>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</si>
  <si>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</si>
  <si>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</si>
  <si>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</si>
  <si>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</si>
  <si>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</si>
  <si>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</si>
  <si>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</si>
  <si>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</si>
  <si>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</si>
  <si>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</si>
  <si>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</si>
  <si>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</si>
  <si>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</si>
  <si>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</si>
  <si>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</si>
  <si>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</si>
  <si>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</si>
  <si>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</si>
  <si>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</si>
  <si>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</si>
  <si>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</si>
  <si>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Программа "Энергосбережение и повышение знергетической эффективности"</t>
  </si>
  <si>
    <t>0800000000</t>
  </si>
  <si>
    <t xml:space="preserve">      Благоустройство</t>
  </si>
  <si>
    <t>0503</t>
  </si>
  <si>
    <t>0740000000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</si>
  <si>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</si>
  <si>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</si>
  <si>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</si>
  <si>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</si>
  <si>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</si>
  <si>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</si>
  <si>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</si>
  <si>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</si>
  <si>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</si>
  <si>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</si>
  <si>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</si>
  <si>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</si>
  <si>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</si>
  <si>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</si>
  <si>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</si>
  <si>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</si>
  <si>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</si>
  <si>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</si>
  <si>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</si>
  <si>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</si>
  <si>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</si>
  <si>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</si>
  <si>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</si>
  <si>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</si>
  <si>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</si>
  <si>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</si>
  <si>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Программа "Реализация молодежной политики"</t>
  </si>
  <si>
    <t>1000000000</t>
  </si>
  <si>
    <t xml:space="preserve">            Оказание услуг (выполнение работ) муниципальными учреждениями в сфере молодежной политики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</si>
  <si>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</si>
  <si>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</si>
  <si>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</si>
  <si>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</si>
  <si>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</si>
  <si>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</si>
  <si>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</si>
  <si>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</si>
  <si>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</si>
  <si>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</si>
  <si>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Подпрограмма "Развитие туризма"</t>
  </si>
  <si>
    <t>0360000000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</si>
  <si>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</si>
  <si>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</si>
  <si>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</si>
  <si>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</si>
  <si>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>0350000000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</si>
  <si>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</si>
  <si>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</si>
  <si>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</si>
  <si>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</si>
  <si>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</si>
  <si>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</si>
  <si>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</si>
  <si>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</si>
  <si>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</si>
  <si>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</si>
  <si>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</si>
  <si>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</si>
  <si>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</si>
  <si>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</si>
  <si>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Внедрение Всероссийского физкультурно-спортивного комплекса ГТО</t>
  </si>
  <si>
    <t xml:space="preserve">            Спортивная подготовка по олимпийским и неолимпийским видам спорта</t>
  </si>
  <si>
    <t xml:space="preserve">  Управление муниципального  имущества и земельных ресурсов города Воткинска</t>
  </si>
  <si>
    <t>939</t>
  </si>
  <si>
    <t xml:space="preserve">        Программа "Управление муниципальным имуществом и земельными ресурсами"</t>
  </si>
  <si>
    <t>1500000000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</si>
  <si>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</si>
  <si>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</si>
  <si>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</si>
  <si>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</si>
  <si>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</si>
  <si>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</si>
  <si>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</si>
  <si>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</si>
  <si>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</si>
  <si>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</si>
  <si>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</si>
  <si>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</si>
  <si>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</si>
  <si>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</si>
  <si>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</si>
  <si>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</si>
  <si>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Подпрограмма "Детское и школьное питание"</t>
  </si>
  <si>
    <t>0150000000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</si>
  <si>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</si>
  <si>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</si>
  <si>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</si>
  <si>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</si>
  <si>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</si>
  <si>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</si>
  <si>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</si>
  <si>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</si>
  <si>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</si>
  <si>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</si>
  <si>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</si>
  <si>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</si>
  <si>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</si>
  <si>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</si>
  <si>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</si>
  <si>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Контрольно-счетное управление города Воткинска</t>
  </si>
  <si>
    <t>947</t>
  </si>
  <si>
    <t>ИТОГО РАСХОДОВ</t>
  </si>
  <si>
    <t>0910100000</t>
  </si>
  <si>
    <t xml:space="preserve">  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</si>
  <si>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</si>
  <si>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</si>
  <si>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</si>
  <si>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</si>
  <si>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</si>
  <si>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Осуществление органами местного самоуправления города Воткинска переданных отдельных полномочий</t>
  </si>
  <si>
    <t>0910200000</t>
  </si>
  <si>
    <t>0940100000</t>
  </si>
  <si>
    <t xml:space="preserve">            Содержание на осуществление отдельных государственных полномочий в области архивного дела</t>
  </si>
  <si>
    <t>0940500000</t>
  </si>
  <si>
    <t xml:space="preserve">            Содержание Государственной регистрации актов гражданского состояния</t>
  </si>
  <si>
    <t>0950100000</t>
  </si>
  <si>
    <t xml:space="preserve">      Судебная система</t>
  </si>
  <si>
    <t>0105</t>
  </si>
  <si>
    <t>1420700000</t>
  </si>
  <si>
    <t xml:space="preserve">            Проведение дератизации и акарицидных обработок территории</t>
  </si>
  <si>
    <t>0610700000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</si>
  <si>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</si>
  <si>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</si>
  <si>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Оказание муниципальных услуг (работ)</t>
  </si>
  <si>
    <t>0610800000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</si>
  <si>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</si>
  <si>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</si>
  <si>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>0620500000</t>
  </si>
  <si>
    <t>0620800000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</si>
  <si>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</si>
  <si>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</si>
  <si>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Финасовая, имущественная поддержка малого и среднего предпринимательства</t>
  </si>
  <si>
    <t>0520100000</t>
  </si>
  <si>
    <t xml:space="preserve">  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</si>
  <si>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</si>
  <si>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          Пенсионное обеспечение</t>
  </si>
  <si>
    <t>0420500000</t>
  </si>
  <si>
    <t xml:space="preserve">              Социальное обеспечение и иные выплаты населению</t>
  </si>
  <si>
    <t>300</t>
  </si>
  <si>
    <t>0410200000</t>
  </si>
  <si>
    <t>0420200000</t>
  </si>
  <si>
    <t xml:space="preserve">            Учет (регистрация) многодетных семей</t>
  </si>
  <si>
    <t>0410100000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</si>
  <si>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</si>
  <si>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</si>
  <si>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>0410400000</t>
  </si>
  <si>
    <t xml:space="preserve">            Приведение  дорог общего пользования в нормативное состояние</t>
  </si>
  <si>
    <t>0750400000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</si>
  <si>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</si>
  <si>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</si>
  <si>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</si>
  <si>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</si>
  <si>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</si>
  <si>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</si>
  <si>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</si>
  <si>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</si>
  <si>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</si>
  <si>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>0720900000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</si>
  <si>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</si>
  <si>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</si>
  <si>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</si>
  <si>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        Реализация мероприятий в сфере теплоснабжения</t>
  </si>
  <si>
    <t>0730100000</t>
  </si>
  <si>
    <t xml:space="preserve">            Реализация мероприятий в сфере водоснабжения</t>
  </si>
  <si>
    <t>0730200000</t>
  </si>
  <si>
    <t xml:space="preserve">            Реализация мероприятий в сфере газоснабжения</t>
  </si>
  <si>
    <t>0730500000</t>
  </si>
  <si>
    <t xml:space="preserve">            Организация подготовки городского хозяйства к осенне-зимнему периоду</t>
  </si>
  <si>
    <t>0730600000</t>
  </si>
  <si>
    <t xml:space="preserve">            Строительство и реконструкция объектов коммунальной инфраструктуры за счет бюджетных средств</t>
  </si>
  <si>
    <t>0730700000</t>
  </si>
  <si>
    <t xml:space="preserve">              Капитальные вложения в объекты государственной (муниципальной) собственности</t>
  </si>
  <si>
    <t>400</t>
  </si>
  <si>
    <t>0730800000</t>
  </si>
  <si>
    <t xml:space="preserve">  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</si>
  <si>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</si>
  <si>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</si>
  <si>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</si>
  <si>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</si>
  <si>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</si>
  <si>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</si>
  <si>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</si>
  <si>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</si>
  <si>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>0740500000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</si>
  <si>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</si>
  <si>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</si>
  <si>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</si>
  <si>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</si>
  <si>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</si>
  <si>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</si>
  <si>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</si>
  <si>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</si>
  <si>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</si>
  <si>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      Осуществление муниципального жилищного контроля</t>
  </si>
  <si>
    <t>0721200000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</si>
  <si>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</si>
  <si>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</si>
  <si>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  Реализация мероприятий по предоставлению мер социальной поддержки многодетным семьям</t>
  </si>
  <si>
    <t>0430100000</t>
  </si>
  <si>
    <t xml:space="preserve">            Предоставление компенсации произведенных расходов в размере 30 процентов многодетным семьям</t>
  </si>
  <si>
    <t>0440300000</t>
  </si>
  <si>
    <t xml:space="preserve">            Создание общественных добровольных формирований по охране правопорядка</t>
  </si>
  <si>
    <t>0620300000</t>
  </si>
  <si>
    <t>1310400000</t>
  </si>
  <si>
    <t>1310600000</t>
  </si>
  <si>
    <t>0130100000</t>
  </si>
  <si>
    <t>0131700000</t>
  </si>
  <si>
    <t>0160300000</t>
  </si>
  <si>
    <t>1010100000</t>
  </si>
  <si>
    <t>1010200000</t>
  </si>
  <si>
    <t>1010300000</t>
  </si>
  <si>
    <t xml:space="preserve">  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</si>
  <si>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</si>
  <si>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</si>
  <si>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    Организация и проведение массовых городских мероприятий</t>
  </si>
  <si>
    <t>0320100000</t>
  </si>
  <si>
    <t xml:space="preserve">  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</si>
  <si>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</si>
  <si>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</si>
  <si>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</si>
  <si>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    Содействие в формировании и продвижении конкурентноспособного туристического продукта</t>
  </si>
  <si>
    <t>0360200000</t>
  </si>
  <si>
    <t xml:space="preserve">            Проведение мероприятий по популяризации национальных культуры</t>
  </si>
  <si>
    <t>0340100000</t>
  </si>
  <si>
    <t xml:space="preserve">  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</si>
  <si>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</si>
  <si>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</si>
  <si>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</si>
  <si>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>1420500000</t>
  </si>
  <si>
    <t>1220100000</t>
  </si>
  <si>
    <t xml:space="preserve">            Организация и проведение физкультурно-оздоровительных и спортивных мероприятий</t>
  </si>
  <si>
    <t>0220100000</t>
  </si>
  <si>
    <t>0220300000</t>
  </si>
  <si>
    <t>0220400000</t>
  </si>
  <si>
    <t xml:space="preserve">            Оказание муниципальной услуги "Организация тренировочного процесса спортсменов высокого класса"</t>
  </si>
  <si>
    <t>0220500000</t>
  </si>
  <si>
    <t>0221200000</t>
  </si>
  <si>
    <t>0221300000</t>
  </si>
  <si>
    <t xml:space="preserve">            Внедрение энергоменеджмента</t>
  </si>
  <si>
    <t>0800100000</t>
  </si>
  <si>
    <t>1500100000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</si>
  <si>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</si>
  <si>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</si>
  <si>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</si>
  <si>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          Строительство, реконструкция</t>
  </si>
  <si>
    <t>1110100000</t>
  </si>
  <si>
    <t xml:space="preserve">            Создание условий для реализации муниципальных программ</t>
  </si>
  <si>
    <t>1110300000</t>
  </si>
  <si>
    <t xml:space="preserve">            Строительство автодорожной магистрали, обеспечивающей выезд на объездную дорогу</t>
  </si>
  <si>
    <t>0750200000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</si>
  <si>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</si>
  <si>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</si>
  <si>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>0110100000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</si>
  <si>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</si>
  <si>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</si>
  <si>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</si>
  <si>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</si>
  <si>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Детское и школьное питание</t>
  </si>
  <si>
    <t>0150100000</t>
  </si>
  <si>
    <t>0130200000</t>
  </si>
  <si>
    <t xml:space="preserve">            Организация отдыха детей в каникулярное время</t>
  </si>
  <si>
    <t>0160100000</t>
  </si>
  <si>
    <t>0160200000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</si>
  <si>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</si>
  <si>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</si>
  <si>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>0140200000</t>
  </si>
  <si>
    <t>1410500000</t>
  </si>
  <si>
    <t>1410400000</t>
  </si>
  <si>
    <t xml:space="preserve">              Обслуживание государственного (муниципального) долга</t>
  </si>
  <si>
    <t>700</t>
  </si>
  <si>
    <t xml:space="preserve">            Обслуживание муниципального долга муниципального образования "Город Воткинск"</t>
  </si>
  <si>
    <t xml:space="preserve">            Уплата налога на имущество и земельного налога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</si>
  <si>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</si>
  <si>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1600100000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</si>
  <si>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</si>
  <si>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</si>
  <si>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</si>
  <si>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</si>
  <si>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Организация работы лагерей с дневным пребыванием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</si>
  <si>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</si>
  <si>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Обеспечение персонифицированного финансирования дополнительного образования детей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</si>
  <si>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</si>
  <si>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</si>
  <si>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Содержание муниципального архива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</si>
  <si>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</si>
  <si>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</si>
  <si>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        Организация и осуществление мероприятий по работе с детьми и молодежью</t>
  </si>
  <si>
    <t xml:space="preserve">            "Оказание муниципальной услуги Предоставление доступа населения к музейным коллекциям (фондам)"</t>
  </si>
  <si>
    <t xml:space="preserve">            Оказание муниципальной услуги "Подготовка спортивных сборных команд по хоккею с мячом в г.Воткинске"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</si>
  <si>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</si>
  <si>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</si>
  <si>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</si>
  <si>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</si>
  <si>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</si>
  <si>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</si>
  <si>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</si>
  <si>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</si>
  <si>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</si>
  <si>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</si>
  <si>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</si>
  <si>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</si>
  <si>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</si>
  <si>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</t>
  </si>
  <si>
    <t>Сумма на 2019 год     (тыс. руб.) утверждено</t>
  </si>
  <si>
    <t>Сумма на 2019 год    (тыс. руб.) уточнено</t>
  </si>
  <si>
    <t xml:space="preserve">            Мероприятия по организации временного трудоустройства подростков</t>
  </si>
  <si>
    <t>0160400000</t>
  </si>
  <si>
    <t xml:space="preserve">            Укрепление материально-технической базы библиотек</t>
  </si>
  <si>
    <t>0310200000</t>
  </si>
  <si>
    <t xml:space="preserve">            Развитие объектов спорта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</si>
  <si>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</si>
  <si>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</si>
  <si>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</si>
  <si>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</si>
  <si>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>0705</t>
  </si>
  <si>
    <t xml:space="preserve">             Социальное обеспечение и иные выплаты населению</t>
  </si>
  <si>
    <t xml:space="preserve">      Физическая культура и спорт</t>
  </si>
  <si>
    <t xml:space="preserve">      Массовый спорт</t>
  </si>
  <si>
    <t>1102</t>
  </si>
  <si>
    <t>Подпрограмма "Содержание и развитие жилищного хозяйства"</t>
  </si>
  <si>
    <t>Содержание и  ремонт муниципального жилищного фонда</t>
  </si>
  <si>
    <t>Подпрограмма "Благоустройство и охрана окружающей среды"</t>
  </si>
  <si>
    <t xml:space="preserve">            Капитальный ремонт</t>
  </si>
  <si>
    <t>1110200000</t>
  </si>
  <si>
    <t xml:space="preserve">  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</si>
  <si>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</si>
  <si>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"Гармонизация межэтнических отношений и профилактика экстремизма"</t>
  </si>
  <si>
    <t xml:space="preserve">            Реализация мероприятий по благоустройству дворовых территорий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</si>
  <si>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</si>
  <si>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</si>
  <si>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</si>
  <si>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</si>
  <si>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  Подпрограмма "Территориальное развитие (градостроительство и землеустройство)"</t>
  </si>
  <si>
    <t xml:space="preserve">  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</si>
  <si>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</si>
  <si>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</si>
  <si>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</si>
  <si>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</si>
  <si>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>Сумма на 2019 год    (тыс. руб.) утверждено</t>
  </si>
  <si>
    <t>Выполнение мероприятий реестра наказов избирателей и реализация проектов инициативного бюджетирования</t>
  </si>
  <si>
    <t>Сумма на 2020 год           (тыс. руб.) утверждено</t>
  </si>
  <si>
    <t>Сумма на 2020 год (тыс. руб.) уточнено</t>
  </si>
  <si>
    <t>Сумма на 2021год (тыс. руб.) утверждено</t>
  </si>
  <si>
    <t>Сумма на 2021год (тыс. руб.) уточнено</t>
  </si>
  <si>
    <t xml:space="preserve">            Содержание муниципального архива</t>
  </si>
  <si>
    <t>Закупка товаров, работ и услуг для обеспечения государственных (муниципальных) нужд</t>
  </si>
  <si>
    <t xml:space="preserve">            Содержание и  ремонт муниципального жилищного фонда</t>
  </si>
  <si>
    <t xml:space="preserve">          Подпрограмма "Благоустройство и охрана окружающей среды"</t>
  </si>
  <si>
    <t xml:space="preserve">            Организация и осуществление мероприятияй по работе с детьми и молодежью</t>
  </si>
  <si>
    <t xml:space="preserve">            "Оказание муниципальной услугиПредоставление доступа населения к музейным коллекциям (фондам)"</t>
  </si>
  <si>
    <t xml:space="preserve">      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</si>
  <si>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>1420800000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</si>
  <si>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</si>
  <si>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Формирование сети маршрутов регулярных перевозок автомобильным транспортом общего пользования на территории города Воткинска</t>
  </si>
  <si>
    <t>0750500000</t>
  </si>
  <si>
    <t xml:space="preserve">            Реализация мероприятий в сфере водоотведения</t>
  </si>
  <si>
    <t>0730300000</t>
  </si>
  <si>
    <t>Сумма на 2020 год (тыс. руб.) утверждено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</si>
  <si>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</si>
  <si>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</si>
  <si>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</si>
  <si>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</si>
  <si>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>000</t>
  </si>
  <si>
    <t>111P200000</t>
  </si>
  <si>
    <t xml:space="preserve">            Федеральный проект "Формирование комфортной городской среды"</t>
  </si>
  <si>
    <t>160F200000</t>
  </si>
  <si>
    <t xml:space="preserve">            Реализация федерального проекта "Спорт - норма жизни"</t>
  </si>
  <si>
    <t>022P500000</t>
  </si>
  <si>
    <t>043P100000</t>
  </si>
  <si>
    <t xml:space="preserve">            Федеральный проект "Чистая вода"</t>
  </si>
  <si>
    <t>073G500000</t>
  </si>
  <si>
    <t xml:space="preserve">            Федеральный проект "Дорожная сеть"</t>
  </si>
  <si>
    <t>075R100000</t>
  </si>
  <si>
    <t xml:space="preserve">  5)Приложение №9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2019 год» в части изменяемых строк изложить в следующей редакции:</t>
  </si>
  <si>
    <t xml:space="preserve">  6)Приложение №10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</si>
  <si>
    <t>Подпрограмма "Обеспечение жильем отдельных категорий граждан, стимулирование улучшения жилищных условий"</t>
  </si>
  <si>
    <t>Реализация мероприятий по предоставлению мер социальной поддержки многодетным семьям</t>
  </si>
  <si>
    <t>Социальное обеспечение и иные выплаты населению</t>
  </si>
  <si>
    <t>Федеральный проект "Финансовая поддержка семей при рождении детей"</t>
  </si>
  <si>
    <t>Предоставление субсидий бюджетным, автономным учреждениям и иным некоммерческим организациям</t>
  </si>
  <si>
    <t>Подпрограмма "Капитальное строительство, реконсрукция и капитальный ремонт муниципальной собственности"</t>
  </si>
  <si>
    <t>Строительство, реконструкция</t>
  </si>
  <si>
    <t>Капитальные вложения в объекты государственной (муниципальной) собственности</t>
  </si>
  <si>
    <t>Подпрограмма "Развитие дошкольного образования"</t>
  </si>
  <si>
    <t>Подпрограмма "Социальная поддержка семьи и детей"</t>
  </si>
  <si>
    <t>Общегосударственные вопросы</t>
  </si>
  <si>
    <t>Подпрограмма  "Организация бюджетного процесса в муниципальном образовании "Город Воткинск"</t>
  </si>
  <si>
    <t>Реализация установленных полномочий (функций) Управления финансов Администрации города Воткинска</t>
  </si>
  <si>
    <t>Обслуживание государственного внутреннего и муниципального долга</t>
  </si>
  <si>
    <t>Обслуживание муниципального долга муниципального образования "Город Воткинск"</t>
  </si>
  <si>
    <t xml:space="preserve"> Обслуживание государственного (муниципального) долга</t>
  </si>
  <si>
    <t>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</si>
  <si>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 xml:space="preserve"> Социальное обеспечение и иные выплаты населению</t>
  </si>
  <si>
    <t xml:space="preserve"> Федеральный проект "Финансовая поддержка семей при рождении детей"</t>
  </si>
  <si>
    <t xml:space="preserve"> Подпрограмма "Организация муниципального управления"</t>
  </si>
  <si>
    <t>Осуществление органами местного самоуправления города Воткинска переданных отдельных полномочий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</si>
</sst>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33">
    <xf numFmtId="0" fontId="0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3">
      <alignment horizontal="center" vertical="center" wrapText="1"/>
    </xf>
    <xf numFmtId="0" fontId="6" fillId="0" borderId="4">
      <alignment horizontal="right"/>
    </xf>
    <xf numFmtId="4" fontId="6" fillId="2" borderId="4">
      <alignment horizontal="right" vertical="top" shrinkToFit="1"/>
    </xf>
    <xf numFmtId="4" fontId="6" fillId="3" borderId="4">
      <alignment horizontal="right" vertical="top" shrinkToFit="1"/>
    </xf>
    <xf numFmtId="0" fontId="4" fillId="0" borderId="0">
      <alignment horizontal="left" wrapText="1"/>
    </xf>
    <xf numFmtId="0" fontId="6" fillId="0" borderId="3">
      <alignment vertical="top" wrapTex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5"/>
    <xf numFmtId="0" fontId="4" fillId="4" borderId="4"/>
    <xf numFmtId="0" fontId="4" fillId="4" borderId="0">
      <alignment shrinkToFit="1"/>
    </xf>
    <xf numFmtId="0" fontId="4" fillId="4" borderId="6"/>
    <xf numFmtId="0" fontId="4" fillId="4" borderId="6">
      <alignment horizontal="center"/>
    </xf>
    <xf numFmtId="4" fontId="6" fillId="0" borderId="3">
      <alignment horizontal="right" vertical="top" shrinkToFit="1"/>
    </xf>
    <xf numFmtId="49" fontId="4" fillId="0" borderId="3">
      <alignment horizontal="left" vertical="top" wrapText="1" indent="2"/>
    </xf>
    <xf numFmtId="4" fontId="4" fillId="0" borderId="3">
      <alignment horizontal="right" vertical="top" shrinkToFit="1"/>
    </xf>
    <xf numFmtId="0" fontId="4" fillId="4" borderId="6">
      <alignment shrinkToFit="1"/>
    </xf>
    <xf numFmtId="0" fontId="4" fillId="4" borderId="4">
      <alignment horizontal="center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0" fontId="6" fillId="2" borderId="3">
      <alignment horizontal="right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0" fontId="6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9" fillId="0" borderId="3">
      <alignment vertical="top" wrapText="1"/>
    </xf>
    <xf numFmtId="49" fontId="10" fillId="0" borderId="3">
      <alignment horizontal="center" vertical="top" shrinkToFit="1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9" fillId="0" borderId="4">
      <alignment horizontal="right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9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9" fillId="0" borderId="3">
      <alignment vertical="top" wrapText="1"/>
    </xf>
    <xf numFmtId="49" fontId="10" fillId="0" borderId="3">
      <alignment horizontal="center" vertical="top" shrinkToFit="1"/>
    </xf>
    <xf numFmtId="164" fontId="9" fillId="2" borderId="3">
      <alignment horizontal="right" vertical="top" shrinkToFit="1"/>
    </xf>
    <xf numFmtId="0" fontId="9" fillId="0" borderId="4">
      <alignment horizontal="right"/>
    </xf>
    <xf numFmtId="164" fontId="9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9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9" fillId="3" borderId="3">
      <alignment horizontal="right" vertical="top" shrinkToFit="1"/>
    </xf>
  </cellStyleXfs>
  <cellXfs count="71">
    <xf numFmtId="0" fontId="0" fillId="0" borderId="0" xfId="0"/>
    <xf numFmtId="0" fontId="3" fillId="0" borderId="0" xfId="0" applyFont="1"/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64" fontId="8" fillId="5" borderId="0" xfId="0" applyNumberFormat="1" applyFont="1" applyFill="1"/>
    <xf numFmtId="0" fontId="13" fillId="0" borderId="0" xfId="0" applyFont="1"/>
    <xf numFmtId="164" fontId="8" fillId="0" borderId="0" xfId="0" applyNumberFormat="1" applyFont="1" applyFill="1"/>
    <xf numFmtId="0" fontId="0" fillId="0" borderId="0" xfId="0" applyBorder="1"/>
    <xf numFmtId="164" fontId="2" fillId="5" borderId="1" xfId="0" applyNumberFormat="1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0" fontId="14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164" fontId="2" fillId="0" borderId="10" xfId="0" applyNumberFormat="1" applyFont="1" applyFill="1" applyBorder="1" applyAlignment="1">
      <alignment horizontal="center" vertical="top" wrapText="1"/>
    </xf>
    <xf numFmtId="0" fontId="17" fillId="0" borderId="3" xfId="23" applyNumberFormat="1" applyFont="1" applyFill="1" applyBorder="1" applyAlignment="1" applyProtection="1">
      <alignment vertical="top" wrapText="1"/>
    </xf>
    <xf numFmtId="1" fontId="17" fillId="0" borderId="3" xfId="25" applyNumberFormat="1" applyFont="1" applyFill="1" applyAlignment="1" applyProtection="1">
      <alignment horizontal="center" vertical="top" shrinkToFit="1"/>
    </xf>
    <xf numFmtId="164" fontId="17" fillId="0" borderId="3" xfId="82" applyFont="1" applyFill="1" applyProtection="1">
      <alignment horizontal="right" vertical="top" shrinkToFit="1"/>
    </xf>
    <xf numFmtId="164" fontId="17" fillId="0" borderId="3" xfId="82" applyNumberFormat="1" applyFont="1" applyFill="1" applyProtection="1">
      <alignment horizontal="right" vertical="top" shrinkToFit="1"/>
    </xf>
    <xf numFmtId="0" fontId="18" fillId="0" borderId="3" xfId="23" applyNumberFormat="1" applyFont="1" applyFill="1" applyBorder="1" applyAlignment="1" applyProtection="1">
      <alignment vertical="top" wrapText="1"/>
    </xf>
    <xf numFmtId="1" fontId="18" fillId="0" borderId="3" xfId="25" applyNumberFormat="1" applyFont="1" applyFill="1" applyAlignment="1" applyProtection="1">
      <alignment horizontal="center" vertical="top" shrinkToFit="1"/>
    </xf>
    <xf numFmtId="164" fontId="18" fillId="0" borderId="3" xfId="82" applyFont="1" applyFill="1" applyProtection="1">
      <alignment horizontal="right" vertical="top" shrinkToFit="1"/>
    </xf>
    <xf numFmtId="164" fontId="18" fillId="5" borderId="3" xfId="82" applyNumberFormat="1" applyFont="1" applyFill="1" applyProtection="1">
      <alignment horizontal="right" vertical="top" shrinkToFit="1"/>
    </xf>
    <xf numFmtId="164" fontId="18" fillId="0" borderId="3" xfId="82" applyNumberFormat="1" applyFont="1" applyFill="1" applyProtection="1">
      <alignment horizontal="right" vertical="top" shrinkToFit="1"/>
    </xf>
    <xf numFmtId="164" fontId="18" fillId="5" borderId="3" xfId="82" applyFont="1" applyFill="1" applyProtection="1">
      <alignment horizontal="right" vertical="top" shrinkToFit="1"/>
    </xf>
    <xf numFmtId="0" fontId="18" fillId="5" borderId="3" xfId="23" applyNumberFormat="1" applyFont="1" applyFill="1" applyBorder="1" applyAlignment="1" applyProtection="1">
      <alignment vertical="top" wrapText="1"/>
    </xf>
    <xf numFmtId="1" fontId="18" fillId="5" borderId="3" xfId="25" applyNumberFormat="1" applyFont="1" applyFill="1" applyAlignment="1" applyProtection="1">
      <alignment horizontal="center" vertical="top" shrinkToFit="1"/>
    </xf>
    <xf numFmtId="1" fontId="18" fillId="0" borderId="3" xfId="25" applyNumberFormat="1" applyFont="1" applyAlignment="1" applyProtection="1">
      <alignment horizontal="center" vertical="top" shrinkToFit="1"/>
    </xf>
    <xf numFmtId="0" fontId="19" fillId="0" borderId="3" xfId="23" applyNumberFormat="1" applyFont="1" applyFill="1" applyBorder="1" applyAlignment="1" applyProtection="1">
      <alignment vertical="top" wrapText="1"/>
    </xf>
    <xf numFmtId="1" fontId="20" fillId="0" borderId="3" xfId="25" applyNumberFormat="1" applyFont="1" applyAlignment="1" applyProtection="1">
      <alignment horizontal="center" vertical="top" shrinkToFit="1"/>
    </xf>
    <xf numFmtId="164" fontId="17" fillId="5" borderId="3" xfId="82" applyFont="1" applyFill="1" applyProtection="1">
      <alignment horizontal="right" vertical="top" shrinkToFit="1"/>
    </xf>
    <xf numFmtId="49" fontId="18" fillId="0" borderId="3" xfId="25" applyNumberFormat="1" applyFont="1" applyFill="1" applyAlignment="1" applyProtection="1">
      <alignment horizontal="center" vertical="top" shrinkToFit="1"/>
    </xf>
    <xf numFmtId="0" fontId="18" fillId="0" borderId="8" xfId="23" applyNumberFormat="1" applyFont="1" applyFill="1" applyBorder="1" applyAlignment="1" applyProtection="1">
      <alignment vertical="top" wrapText="1"/>
    </xf>
    <xf numFmtId="1" fontId="18" fillId="0" borderId="8" xfId="25" applyNumberFormat="1" applyFont="1" applyFill="1" applyBorder="1" applyAlignment="1" applyProtection="1">
      <alignment horizontal="center" vertical="top" shrinkToFit="1"/>
    </xf>
    <xf numFmtId="164" fontId="18" fillId="0" borderId="8" xfId="82" applyFont="1" applyFill="1" applyBorder="1" applyProtection="1">
      <alignment horizontal="right" vertical="top" shrinkToFit="1"/>
    </xf>
    <xf numFmtId="0" fontId="17" fillId="0" borderId="7" xfId="5" applyNumberFormat="1" applyFont="1" applyFill="1" applyBorder="1" applyAlignment="1" applyProtection="1"/>
    <xf numFmtId="0" fontId="17" fillId="0" borderId="7" xfId="5" applyFont="1" applyFill="1" applyBorder="1" applyAlignment="1"/>
    <xf numFmtId="164" fontId="17" fillId="0" borderId="7" xfId="85" applyFont="1" applyFill="1" applyBorder="1" applyProtection="1">
      <alignment horizontal="right" vertical="top" shrinkToFit="1"/>
    </xf>
    <xf numFmtId="1" fontId="18" fillId="0" borderId="3" xfId="25" applyNumberFormat="1" applyFont="1" applyFill="1" applyAlignment="1" applyProtection="1">
      <alignment horizontal="center" vertical="top"/>
    </xf>
    <xf numFmtId="1" fontId="17" fillId="0" borderId="3" xfId="25" applyNumberFormat="1" applyFont="1" applyFill="1" applyAlignment="1" applyProtection="1">
      <alignment horizontal="center" vertical="top"/>
    </xf>
    <xf numFmtId="1" fontId="18" fillId="5" borderId="3" xfId="25" applyNumberFormat="1" applyFont="1" applyFill="1" applyAlignment="1" applyProtection="1">
      <alignment horizontal="center" vertical="top"/>
    </xf>
    <xf numFmtId="1" fontId="18" fillId="0" borderId="3" xfId="25" applyNumberFormat="1" applyFont="1" applyAlignment="1" applyProtection="1">
      <alignment horizontal="center" vertical="top"/>
    </xf>
    <xf numFmtId="49" fontId="18" fillId="0" borderId="3" xfId="25" applyNumberFormat="1" applyFont="1" applyFill="1" applyAlignment="1" applyProtection="1">
      <alignment horizontal="center" vertical="top"/>
    </xf>
    <xf numFmtId="0" fontId="16" fillId="0" borderId="7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164" fontId="17" fillId="0" borderId="3" xfId="82" applyFont="1" applyFill="1" applyAlignment="1" applyProtection="1">
      <alignment horizontal="right" vertical="top"/>
    </xf>
    <xf numFmtId="164" fontId="17" fillId="5" borderId="3" xfId="82" applyFont="1" applyFill="1" applyAlignment="1" applyProtection="1">
      <alignment horizontal="right" vertical="top"/>
    </xf>
    <xf numFmtId="164" fontId="18" fillId="0" borderId="3" xfId="82" applyFont="1" applyFill="1" applyAlignment="1" applyProtection="1">
      <alignment horizontal="right" vertical="top"/>
    </xf>
    <xf numFmtId="164" fontId="18" fillId="0" borderId="3" xfId="82" applyNumberFormat="1" applyFont="1" applyFill="1" applyAlignment="1" applyProtection="1">
      <alignment horizontal="right" vertical="top"/>
    </xf>
    <xf numFmtId="164" fontId="18" fillId="0" borderId="8" xfId="82" applyFont="1" applyFill="1" applyBorder="1" applyAlignment="1" applyProtection="1">
      <alignment horizontal="right" vertical="top"/>
    </xf>
    <xf numFmtId="164" fontId="18" fillId="0" borderId="11" xfId="82" applyFont="1" applyFill="1" applyBorder="1" applyAlignment="1" applyProtection="1">
      <alignment horizontal="right" vertical="top"/>
    </xf>
    <xf numFmtId="164" fontId="18" fillId="0" borderId="8" xfId="82" applyNumberFormat="1" applyFont="1" applyFill="1" applyBorder="1" applyAlignment="1" applyProtection="1">
      <alignment horizontal="right" vertical="top"/>
    </xf>
    <xf numFmtId="164" fontId="17" fillId="0" borderId="11" xfId="82" applyFont="1" applyFill="1" applyBorder="1" applyAlignment="1" applyProtection="1">
      <alignment horizontal="right" vertical="top"/>
    </xf>
    <xf numFmtId="164" fontId="18" fillId="0" borderId="7" xfId="82" applyNumberFormat="1" applyFont="1" applyFill="1" applyBorder="1" applyAlignment="1" applyProtection="1">
      <alignment horizontal="right" vertical="top"/>
    </xf>
    <xf numFmtId="164" fontId="18" fillId="0" borderId="12" xfId="82" applyFont="1" applyFill="1" applyBorder="1" applyAlignment="1" applyProtection="1">
      <alignment horizontal="right" vertical="top"/>
    </xf>
    <xf numFmtId="164" fontId="18" fillId="0" borderId="13" xfId="82" applyFont="1" applyFill="1" applyBorder="1" applyAlignment="1" applyProtection="1">
      <alignment horizontal="right" vertical="top"/>
    </xf>
    <xf numFmtId="164" fontId="17" fillId="0" borderId="7" xfId="82" applyNumberFormat="1" applyFont="1" applyFill="1" applyBorder="1" applyAlignment="1" applyProtection="1">
      <alignment horizontal="right" vertical="top"/>
    </xf>
    <xf numFmtId="164" fontId="17" fillId="0" borderId="12" xfId="82" applyFont="1" applyFill="1" applyBorder="1" applyAlignment="1" applyProtection="1">
      <alignment horizontal="right" vertical="top"/>
    </xf>
    <xf numFmtId="1" fontId="18" fillId="0" borderId="8" xfId="25" applyNumberFormat="1" applyFont="1" applyFill="1" applyBorder="1" applyAlignment="1" applyProtection="1">
      <alignment horizontal="center" vertical="top"/>
    </xf>
    <xf numFmtId="164" fontId="18" fillId="0" borderId="14" xfId="82" applyFont="1" applyFill="1" applyBorder="1" applyAlignment="1" applyProtection="1">
      <alignment horizontal="right" vertical="top"/>
    </xf>
    <xf numFmtId="164" fontId="18" fillId="0" borderId="7" xfId="82" applyFont="1" applyFill="1" applyBorder="1" applyAlignment="1" applyProtection="1">
      <alignment horizontal="right" vertical="top"/>
    </xf>
    <xf numFmtId="164" fontId="17" fillId="0" borderId="7" xfId="85" applyFont="1" applyFill="1" applyBorder="1" applyAlignment="1" applyProtection="1">
      <alignment horizontal="right" vertical="top"/>
    </xf>
  </cellXfs>
  <cellStyles count="133">
    <cellStyle name="br" xfId="14"/>
    <cellStyle name="col" xfId="15"/>
    <cellStyle name="st29" xfId="73"/>
    <cellStyle name="st29 2" xfId="84"/>
    <cellStyle name="st29 3" xfId="113"/>
    <cellStyle name="st30" xfId="85"/>
    <cellStyle name="st31" xfId="65"/>
    <cellStyle name="st31 2" xfId="81"/>
    <cellStyle name="st31 3" xfId="111"/>
    <cellStyle name="st32" xfId="82"/>
    <cellStyle name="st33" xfId="132"/>
    <cellStyle name="style0" xfId="16"/>
    <cellStyle name="style0 2" xfId="87"/>
    <cellStyle name="style0 3" xfId="115"/>
    <cellStyle name="td" xfId="17"/>
    <cellStyle name="td 2" xfId="88"/>
    <cellStyle name="td 3" xfId="116"/>
    <cellStyle name="tr" xfId="18"/>
    <cellStyle name="xl21" xfId="19"/>
    <cellStyle name="xl21 2" xfId="89"/>
    <cellStyle name="xl21 3" xfId="117"/>
    <cellStyle name="xl22" xfId="1"/>
    <cellStyle name="xl22 2" xfId="74"/>
    <cellStyle name="xl22 3" xfId="104"/>
    <cellStyle name="xl23" xfId="2"/>
    <cellStyle name="xl23 2" xfId="75"/>
    <cellStyle name="xl23 3" xfId="105"/>
    <cellStyle name="xl24" xfId="3"/>
    <cellStyle name="xl24 2" xfId="76"/>
    <cellStyle name="xl24 3" xfId="106"/>
    <cellStyle name="xl25" xfId="4"/>
    <cellStyle name="xl25 2" xfId="77"/>
    <cellStyle name="xl25 3" xfId="107"/>
    <cellStyle name="xl26" xfId="20"/>
    <cellStyle name="xl26 2" xfId="90"/>
    <cellStyle name="xl26 3" xfId="118"/>
    <cellStyle name="xl27" xfId="5"/>
    <cellStyle name="xl27 2" xfId="78"/>
    <cellStyle name="xl27 3" xfId="108"/>
    <cellStyle name="xl28" xfId="21"/>
    <cellStyle name="xl28 2" xfId="91"/>
    <cellStyle name="xl28 3" xfId="119"/>
    <cellStyle name="xl29" xfId="22"/>
    <cellStyle name="xl29 2" xfId="92"/>
    <cellStyle name="xl29 3" xfId="120"/>
    <cellStyle name="xl30" xfId="6"/>
    <cellStyle name="xl30 2" xfId="83"/>
    <cellStyle name="xl30 3" xfId="112"/>
    <cellStyle name="xl31" xfId="7"/>
    <cellStyle name="xl31 2" xfId="93"/>
    <cellStyle name="xl31 3" xfId="121"/>
    <cellStyle name="xl31 41" xfId="67"/>
    <cellStyle name="xl31 42" xfId="69"/>
    <cellStyle name="xl32" xfId="8"/>
    <cellStyle name="xl32 2" xfId="94"/>
    <cellStyle name="xl32 3" xfId="122"/>
    <cellStyle name="xl33" xfId="9"/>
    <cellStyle name="xl33 2" xfId="86"/>
    <cellStyle name="xl33 3" xfId="114"/>
    <cellStyle name="xl34" xfId="10"/>
    <cellStyle name="xl34 2" xfId="79"/>
    <cellStyle name="xl34 3" xfId="10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8" xfId="23"/>
    <cellStyle name="xl38 2" xfId="97"/>
    <cellStyle name="xl38 3" xfId="125"/>
    <cellStyle name="xl39" xfId="24"/>
    <cellStyle name="xl39 2" xfId="98"/>
    <cellStyle name="xl39 3" xfId="126"/>
    <cellStyle name="xl40" xfId="25"/>
    <cellStyle name="xl40 2" xfId="99"/>
    <cellStyle name="xl40 3" xfId="127"/>
    <cellStyle name="xl41" xfId="26"/>
    <cellStyle name="xl41 2" xfId="100"/>
    <cellStyle name="xl41 3" xfId="128"/>
    <cellStyle name="xl42" xfId="27"/>
    <cellStyle name="xl42 2" xfId="101"/>
    <cellStyle name="xl42 3" xfId="129"/>
    <cellStyle name="xl43" xfId="28"/>
    <cellStyle name="xl43 2" xfId="102"/>
    <cellStyle name="xl43 3" xfId="130"/>
    <cellStyle name="xl44" xfId="29"/>
    <cellStyle name="xl44 2" xfId="103"/>
    <cellStyle name="xl44 3" xfId="1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6"/>
  <sheetViews>
    <sheetView topLeftCell="A478" workbookViewId="0">
      <selection activeCell="A552" sqref="A552"/>
    </sheetView>
  </sheetViews>
  <sheetFormatPr defaultRowHeight="15.6"/>
  <cols>
    <col min="1" max="1" width="45.44140625" style="2" customWidth="1"/>
    <col min="2" max="2" width="4.44140625" style="2" customWidth="1"/>
    <col min="3" max="3" width="4.6640625" style="3" customWidth="1"/>
    <col min="4" max="4" width="10.88671875" style="3" customWidth="1"/>
    <col min="5" max="5" width="4" style="2" customWidth="1"/>
    <col min="6" max="7" width="8.5546875" style="4" hidden="1" customWidth="1"/>
    <col min="8" max="8" width="11.44140625" style="5" hidden="1" customWidth="1"/>
    <col min="9" max="9" width="10.109375" customWidth="1"/>
    <col min="10" max="10" width="10.33203125" customWidth="1"/>
  </cols>
  <sheetData>
    <row r="1" spans="1:10">
      <c r="A1" s="10"/>
      <c r="B1" s="11"/>
      <c r="C1" s="11"/>
      <c r="D1" s="11"/>
      <c r="E1" s="12"/>
      <c r="F1" s="12"/>
      <c r="G1"/>
    </row>
    <row r="2" spans="1:10" ht="48" customHeight="1">
      <c r="A2" s="17" t="s">
        <v>471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10" t="s">
        <v>400</v>
      </c>
      <c r="B3" s="12"/>
      <c r="C3" s="12"/>
      <c r="D3" s="12"/>
      <c r="E3" s="12"/>
      <c r="F3" s="12"/>
      <c r="G3"/>
    </row>
    <row r="4" spans="1:10" ht="15" customHeight="1">
      <c r="A4" s="13" t="s">
        <v>4</v>
      </c>
      <c r="B4" s="13" t="s">
        <v>0</v>
      </c>
      <c r="C4" s="15" t="s">
        <v>1</v>
      </c>
      <c r="D4" s="15" t="s">
        <v>2</v>
      </c>
      <c r="E4" s="13" t="s">
        <v>3</v>
      </c>
      <c r="F4" s="8" t="s">
        <v>401</v>
      </c>
      <c r="G4" s="8" t="s">
        <v>401</v>
      </c>
      <c r="H4" s="8" t="s">
        <v>436</v>
      </c>
      <c r="I4" s="8" t="s">
        <v>436</v>
      </c>
      <c r="J4" s="8" t="s">
        <v>402</v>
      </c>
    </row>
    <row r="5" spans="1:10" ht="54.6" customHeight="1">
      <c r="A5" s="14"/>
      <c r="B5" s="14"/>
      <c r="C5" s="16"/>
      <c r="D5" s="16"/>
      <c r="E5" s="14"/>
      <c r="F5" s="9"/>
      <c r="G5" s="9"/>
      <c r="H5" s="9"/>
      <c r="I5" s="9"/>
      <c r="J5" s="9"/>
    </row>
    <row r="6" spans="1:10" s="1" customFormat="1" ht="27.6">
      <c r="A6" s="24" t="s">
        <v>5</v>
      </c>
      <c r="B6" s="25" t="s">
        <v>6</v>
      </c>
      <c r="C6" s="48"/>
      <c r="D6" s="48"/>
      <c r="E6" s="25"/>
      <c r="F6" s="26">
        <v>103575.9</v>
      </c>
      <c r="G6" s="26">
        <v>103575.9</v>
      </c>
      <c r="H6" s="27">
        <f>H7+H62+H82+H95</f>
        <v>103963.75900000001</v>
      </c>
      <c r="I6" s="27">
        <f>I7+I62+I82+I95</f>
        <v>107314.05900000001</v>
      </c>
      <c r="J6" s="27">
        <f>J7+J62+J82+J95</f>
        <v>107559.40000000001</v>
      </c>
    </row>
    <row r="7" spans="1:10" ht="14.4">
      <c r="A7" s="28" t="s">
        <v>7</v>
      </c>
      <c r="B7" s="29" t="s">
        <v>6</v>
      </c>
      <c r="C7" s="47" t="s">
        <v>8</v>
      </c>
      <c r="D7" s="47"/>
      <c r="E7" s="29"/>
      <c r="F7" s="30">
        <v>69458.8</v>
      </c>
      <c r="G7" s="30">
        <v>69458.8</v>
      </c>
      <c r="H7" s="31">
        <f>H8+H13+H40+H43+H46</f>
        <v>69697.959000000003</v>
      </c>
      <c r="I7" s="31">
        <f>I8+I13+I40+I43+I46</f>
        <v>73048.259000000005</v>
      </c>
      <c r="J7" s="31">
        <f>J8+J13+J40+J43+J46</f>
        <v>73293.600000000006</v>
      </c>
    </row>
    <row r="8" spans="1:10" ht="33.75" hidden="1" customHeight="1">
      <c r="A8" s="28" t="s">
        <v>9</v>
      </c>
      <c r="B8" s="29" t="s">
        <v>6</v>
      </c>
      <c r="C8" s="47" t="s">
        <v>10</v>
      </c>
      <c r="D8" s="47"/>
      <c r="E8" s="29"/>
      <c r="F8" s="30">
        <v>2866.1</v>
      </c>
      <c r="G8" s="30">
        <v>2866.1</v>
      </c>
      <c r="H8" s="32">
        <f t="shared" ref="H8:J11" si="0">H9</f>
        <v>2866.1</v>
      </c>
      <c r="I8" s="32">
        <f t="shared" si="0"/>
        <v>2866.1</v>
      </c>
      <c r="J8" s="32">
        <f t="shared" si="0"/>
        <v>2866.1</v>
      </c>
    </row>
    <row r="9" spans="1:10" ht="14.4" hidden="1">
      <c r="A9" s="28" t="s">
        <v>11</v>
      </c>
      <c r="B9" s="29" t="s">
        <v>6</v>
      </c>
      <c r="C9" s="47" t="s">
        <v>10</v>
      </c>
      <c r="D9" s="47" t="s">
        <v>12</v>
      </c>
      <c r="E9" s="29"/>
      <c r="F9" s="30">
        <v>2866.1</v>
      </c>
      <c r="G9" s="30">
        <v>2866.1</v>
      </c>
      <c r="H9" s="32">
        <f t="shared" si="0"/>
        <v>2866.1</v>
      </c>
      <c r="I9" s="32">
        <f t="shared" si="0"/>
        <v>2866.1</v>
      </c>
      <c r="J9" s="32">
        <f t="shared" si="0"/>
        <v>2866.1</v>
      </c>
    </row>
    <row r="10" spans="1:10" ht="21" hidden="1" customHeight="1">
      <c r="A10" s="28" t="s">
        <v>13</v>
      </c>
      <c r="B10" s="29" t="s">
        <v>6</v>
      </c>
      <c r="C10" s="47" t="s">
        <v>10</v>
      </c>
      <c r="D10" s="47" t="s">
        <v>14</v>
      </c>
      <c r="E10" s="29"/>
      <c r="F10" s="30">
        <v>2866.1</v>
      </c>
      <c r="G10" s="30">
        <v>2866.1</v>
      </c>
      <c r="H10" s="32">
        <f t="shared" si="0"/>
        <v>2866.1</v>
      </c>
      <c r="I10" s="32">
        <f t="shared" si="0"/>
        <v>2866.1</v>
      </c>
      <c r="J10" s="32">
        <f t="shared" si="0"/>
        <v>2866.1</v>
      </c>
    </row>
    <row r="11" spans="1:10" ht="49.2" hidden="1" customHeight="1">
      <c r="A11" s="28" t="s">
        <v>383</v>
      </c>
      <c r="B11" s="29" t="s">
        <v>6</v>
      </c>
      <c r="C11" s="47" t="s">
        <v>10</v>
      </c>
      <c r="D11" s="47" t="s">
        <v>200</v>
      </c>
      <c r="E11" s="29"/>
      <c r="F11" s="30">
        <v>2866.1</v>
      </c>
      <c r="G11" s="30">
        <v>2866.1</v>
      </c>
      <c r="H11" s="32">
        <f t="shared" si="0"/>
        <v>2866.1</v>
      </c>
      <c r="I11" s="32">
        <f t="shared" si="0"/>
        <v>2866.1</v>
      </c>
      <c r="J11" s="32">
        <f t="shared" si="0"/>
        <v>2866.1</v>
      </c>
    </row>
    <row r="12" spans="1:10" ht="65.25" hidden="1" customHeight="1">
      <c r="A12" s="28" t="s">
        <v>201</v>
      </c>
      <c r="B12" s="29" t="s">
        <v>6</v>
      </c>
      <c r="C12" s="47" t="s">
        <v>10</v>
      </c>
      <c r="D12" s="47" t="s">
        <v>200</v>
      </c>
      <c r="E12" s="29" t="s">
        <v>202</v>
      </c>
      <c r="F12" s="30">
        <v>2866.1</v>
      </c>
      <c r="G12" s="30">
        <v>2866.1</v>
      </c>
      <c r="H12" s="30">
        <v>2866.1</v>
      </c>
      <c r="I12" s="30">
        <v>2866.1</v>
      </c>
      <c r="J12" s="30">
        <v>2866.1</v>
      </c>
    </row>
    <row r="13" spans="1:10" ht="58.2" customHeight="1">
      <c r="A13" s="28" t="s">
        <v>15</v>
      </c>
      <c r="B13" s="29" t="s">
        <v>6</v>
      </c>
      <c r="C13" s="47" t="s">
        <v>16</v>
      </c>
      <c r="D13" s="47"/>
      <c r="E13" s="29"/>
      <c r="F13" s="30">
        <v>65208.7</v>
      </c>
      <c r="G13" s="30">
        <v>65208.7</v>
      </c>
      <c r="H13" s="32">
        <f>H14</f>
        <v>64414.358999999997</v>
      </c>
      <c r="I13" s="32">
        <f>I14+I34</f>
        <v>66759.358999999997</v>
      </c>
      <c r="J13" s="32">
        <f>J14+J34</f>
        <v>67018.3</v>
      </c>
    </row>
    <row r="14" spans="1:10" ht="14.4">
      <c r="A14" s="28" t="s">
        <v>11</v>
      </c>
      <c r="B14" s="29" t="s">
        <v>6</v>
      </c>
      <c r="C14" s="47" t="s">
        <v>16</v>
      </c>
      <c r="D14" s="47" t="s">
        <v>12</v>
      </c>
      <c r="E14" s="29"/>
      <c r="F14" s="30">
        <v>65208.7</v>
      </c>
      <c r="G14" s="30">
        <v>65208.7</v>
      </c>
      <c r="H14" s="32">
        <f>H15+H23+H30</f>
        <v>64414.358999999997</v>
      </c>
      <c r="I14" s="32">
        <f>I15+I23+I30</f>
        <v>66509.358999999997</v>
      </c>
      <c r="J14" s="32">
        <f>J15+J23+J30</f>
        <v>66768.3</v>
      </c>
    </row>
    <row r="15" spans="1:10" ht="31.8" customHeight="1">
      <c r="A15" s="28" t="s">
        <v>13</v>
      </c>
      <c r="B15" s="29" t="s">
        <v>6</v>
      </c>
      <c r="C15" s="47" t="s">
        <v>16</v>
      </c>
      <c r="D15" s="47" t="s">
        <v>14</v>
      </c>
      <c r="E15" s="29"/>
      <c r="F15" s="30">
        <v>55457.641000000003</v>
      </c>
      <c r="G15" s="30">
        <v>55457.641000000003</v>
      </c>
      <c r="H15" s="32">
        <f>H16+H20</f>
        <v>54525.7</v>
      </c>
      <c r="I15" s="32">
        <f>I16+I20</f>
        <v>56620.7</v>
      </c>
      <c r="J15" s="32">
        <f>J16+J20</f>
        <v>56742</v>
      </c>
    </row>
    <row r="16" spans="1:10" ht="43.8" customHeight="1">
      <c r="A16" s="28" t="s">
        <v>383</v>
      </c>
      <c r="B16" s="29" t="s">
        <v>6</v>
      </c>
      <c r="C16" s="47" t="s">
        <v>16</v>
      </c>
      <c r="D16" s="47" t="s">
        <v>200</v>
      </c>
      <c r="E16" s="29"/>
      <c r="F16" s="30">
        <v>48106.540999999997</v>
      </c>
      <c r="G16" s="30">
        <v>48106.540999999997</v>
      </c>
      <c r="H16" s="32">
        <f>H17+H18+H19</f>
        <v>47082</v>
      </c>
      <c r="I16" s="32">
        <f>I17+I18+I19</f>
        <v>49177</v>
      </c>
      <c r="J16" s="32">
        <f>J17+J18+J19</f>
        <v>49217.1</v>
      </c>
    </row>
    <row r="17" spans="1:10" ht="71.400000000000006" customHeight="1">
      <c r="A17" s="28" t="s">
        <v>201</v>
      </c>
      <c r="B17" s="29" t="s">
        <v>6</v>
      </c>
      <c r="C17" s="47" t="s">
        <v>16</v>
      </c>
      <c r="D17" s="47" t="s">
        <v>200</v>
      </c>
      <c r="E17" s="29" t="s">
        <v>202</v>
      </c>
      <c r="F17" s="30">
        <v>42522.040999999997</v>
      </c>
      <c r="G17" s="30">
        <v>42522.040999999997</v>
      </c>
      <c r="H17" s="30">
        <v>41503.5</v>
      </c>
      <c r="I17" s="30">
        <v>41603.5</v>
      </c>
      <c r="J17" s="33">
        <v>41692</v>
      </c>
    </row>
    <row r="18" spans="1:10" ht="41.4">
      <c r="A18" s="28" t="s">
        <v>203</v>
      </c>
      <c r="B18" s="29" t="s">
        <v>6</v>
      </c>
      <c r="C18" s="47" t="s">
        <v>16</v>
      </c>
      <c r="D18" s="47" t="s">
        <v>200</v>
      </c>
      <c r="E18" s="29" t="s">
        <v>204</v>
      </c>
      <c r="F18" s="30">
        <v>5425.9</v>
      </c>
      <c r="G18" s="30">
        <v>5425.9</v>
      </c>
      <c r="H18" s="30">
        <v>5419.9</v>
      </c>
      <c r="I18" s="30">
        <v>7414.9</v>
      </c>
      <c r="J18" s="30">
        <v>7366.5</v>
      </c>
    </row>
    <row r="19" spans="1:10" ht="14.4" hidden="1">
      <c r="A19" s="28" t="s">
        <v>205</v>
      </c>
      <c r="B19" s="29" t="s">
        <v>6</v>
      </c>
      <c r="C19" s="47" t="s">
        <v>16</v>
      </c>
      <c r="D19" s="47" t="s">
        <v>200</v>
      </c>
      <c r="E19" s="29" t="s">
        <v>206</v>
      </c>
      <c r="F19" s="30">
        <v>158.6</v>
      </c>
      <c r="G19" s="30">
        <v>158.6</v>
      </c>
      <c r="H19" s="30">
        <v>158.6</v>
      </c>
      <c r="I19" s="30">
        <v>158.6</v>
      </c>
      <c r="J19" s="30">
        <v>158.6</v>
      </c>
    </row>
    <row r="20" spans="1:10" ht="40.799999999999997" customHeight="1">
      <c r="A20" s="28" t="s">
        <v>207</v>
      </c>
      <c r="B20" s="29" t="s">
        <v>6</v>
      </c>
      <c r="C20" s="47" t="s">
        <v>16</v>
      </c>
      <c r="D20" s="47" t="s">
        <v>208</v>
      </c>
      <c r="E20" s="29"/>
      <c r="F20" s="30">
        <v>7351.1</v>
      </c>
      <c r="G20" s="30">
        <v>7351.1</v>
      </c>
      <c r="H20" s="32">
        <f>H21+H22</f>
        <v>7443.7000000000007</v>
      </c>
      <c r="I20" s="32">
        <f>I21+I22</f>
        <v>7443.7000000000007</v>
      </c>
      <c r="J20" s="32">
        <f>J21+J22</f>
        <v>7524.9000000000005</v>
      </c>
    </row>
    <row r="21" spans="1:10" ht="70.8" customHeight="1">
      <c r="A21" s="28" t="s">
        <v>201</v>
      </c>
      <c r="B21" s="29" t="s">
        <v>6</v>
      </c>
      <c r="C21" s="47" t="s">
        <v>16</v>
      </c>
      <c r="D21" s="47" t="s">
        <v>208</v>
      </c>
      <c r="E21" s="29" t="s">
        <v>202</v>
      </c>
      <c r="F21" s="30">
        <v>7252.6</v>
      </c>
      <c r="G21" s="30">
        <v>7252.6</v>
      </c>
      <c r="H21" s="30">
        <v>7272.6</v>
      </c>
      <c r="I21" s="30">
        <v>7272.6</v>
      </c>
      <c r="J21" s="30">
        <v>7272.6</v>
      </c>
    </row>
    <row r="22" spans="1:10" ht="41.4">
      <c r="A22" s="28" t="s">
        <v>203</v>
      </c>
      <c r="B22" s="29" t="s">
        <v>6</v>
      </c>
      <c r="C22" s="47" t="s">
        <v>16</v>
      </c>
      <c r="D22" s="47" t="s">
        <v>208</v>
      </c>
      <c r="E22" s="29" t="s">
        <v>204</v>
      </c>
      <c r="F22" s="30">
        <v>98.5</v>
      </c>
      <c r="G22" s="30">
        <v>98.5</v>
      </c>
      <c r="H22" s="30">
        <v>171.1</v>
      </c>
      <c r="I22" s="30">
        <v>171.1</v>
      </c>
      <c r="J22" s="30">
        <v>252.3</v>
      </c>
    </row>
    <row r="23" spans="1:10" ht="14.4">
      <c r="A23" s="28" t="s">
        <v>18</v>
      </c>
      <c r="B23" s="29" t="s">
        <v>6</v>
      </c>
      <c r="C23" s="47" t="s">
        <v>16</v>
      </c>
      <c r="D23" s="47" t="s">
        <v>19</v>
      </c>
      <c r="E23" s="29"/>
      <c r="F23" s="30">
        <v>3730.8589999999999</v>
      </c>
      <c r="G23" s="30">
        <v>3730.8589999999999</v>
      </c>
      <c r="H23" s="32">
        <f>H24+H27</f>
        <v>3868.4589999999998</v>
      </c>
      <c r="I23" s="32">
        <f>I24+I27</f>
        <v>3868.4589999999998</v>
      </c>
      <c r="J23" s="32">
        <f>J24+J27</f>
        <v>4006.1</v>
      </c>
    </row>
    <row r="24" spans="1:10" ht="14.4" hidden="1">
      <c r="A24" s="28" t="s">
        <v>381</v>
      </c>
      <c r="B24" s="29" t="s">
        <v>6</v>
      </c>
      <c r="C24" s="47" t="s">
        <v>16</v>
      </c>
      <c r="D24" s="47" t="s">
        <v>209</v>
      </c>
      <c r="E24" s="29"/>
      <c r="F24" s="30">
        <v>2987.9589999999998</v>
      </c>
      <c r="G24" s="30">
        <v>2987.9589999999998</v>
      </c>
      <c r="H24" s="32">
        <f>H25+H26</f>
        <v>2987.9589999999998</v>
      </c>
      <c r="I24" s="32">
        <f>I25+I26</f>
        <v>2987.9589999999998</v>
      </c>
      <c r="J24" s="32">
        <f>J25+J26</f>
        <v>2988</v>
      </c>
    </row>
    <row r="25" spans="1:10" ht="66" hidden="1" customHeight="1">
      <c r="A25" s="28" t="s">
        <v>201</v>
      </c>
      <c r="B25" s="29" t="s">
        <v>6</v>
      </c>
      <c r="C25" s="47" t="s">
        <v>16</v>
      </c>
      <c r="D25" s="47" t="s">
        <v>209</v>
      </c>
      <c r="E25" s="29" t="s">
        <v>202</v>
      </c>
      <c r="F25" s="30">
        <v>2457.4589999999998</v>
      </c>
      <c r="G25" s="30">
        <v>2457.4589999999998</v>
      </c>
      <c r="H25" s="30">
        <v>2457.4589999999998</v>
      </c>
      <c r="I25" s="30">
        <v>2457.4589999999998</v>
      </c>
      <c r="J25" s="30">
        <v>2457.5</v>
      </c>
    </row>
    <row r="26" spans="1:10" ht="41.4" hidden="1">
      <c r="A26" s="28" t="s">
        <v>203</v>
      </c>
      <c r="B26" s="29" t="s">
        <v>6</v>
      </c>
      <c r="C26" s="47" t="s">
        <v>16</v>
      </c>
      <c r="D26" s="47" t="s">
        <v>209</v>
      </c>
      <c r="E26" s="29" t="s">
        <v>204</v>
      </c>
      <c r="F26" s="30">
        <v>530.5</v>
      </c>
      <c r="G26" s="30">
        <v>530.5</v>
      </c>
      <c r="H26" s="30">
        <v>530.5</v>
      </c>
      <c r="I26" s="30">
        <v>530.5</v>
      </c>
      <c r="J26" s="30">
        <v>530.5</v>
      </c>
    </row>
    <row r="27" spans="1:10" ht="41.4">
      <c r="A27" s="28" t="s">
        <v>210</v>
      </c>
      <c r="B27" s="29" t="s">
        <v>6</v>
      </c>
      <c r="C27" s="47" t="s">
        <v>16</v>
      </c>
      <c r="D27" s="47" t="s">
        <v>211</v>
      </c>
      <c r="E27" s="29"/>
      <c r="F27" s="30">
        <v>742.9</v>
      </c>
      <c r="G27" s="30">
        <v>742.9</v>
      </c>
      <c r="H27" s="32">
        <f>H28+H29</f>
        <v>880.5</v>
      </c>
      <c r="I27" s="32">
        <f>I28+I29</f>
        <v>880.5</v>
      </c>
      <c r="J27" s="32">
        <f>J28+J29</f>
        <v>1018.0999999999999</v>
      </c>
    </row>
    <row r="28" spans="1:10" ht="68.25" hidden="1" customHeight="1">
      <c r="A28" s="28" t="s">
        <v>201</v>
      </c>
      <c r="B28" s="29" t="s">
        <v>6</v>
      </c>
      <c r="C28" s="47" t="s">
        <v>16</v>
      </c>
      <c r="D28" s="47" t="s">
        <v>211</v>
      </c>
      <c r="E28" s="29" t="s">
        <v>202</v>
      </c>
      <c r="F28" s="30">
        <v>683.9</v>
      </c>
      <c r="G28" s="30">
        <v>683.9</v>
      </c>
      <c r="H28" s="30">
        <v>683.9</v>
      </c>
      <c r="I28" s="30">
        <v>683.9</v>
      </c>
      <c r="J28" s="30">
        <v>683.9</v>
      </c>
    </row>
    <row r="29" spans="1:10" ht="41.4">
      <c r="A29" s="28" t="s">
        <v>203</v>
      </c>
      <c r="B29" s="29" t="s">
        <v>6</v>
      </c>
      <c r="C29" s="47" t="s">
        <v>16</v>
      </c>
      <c r="D29" s="47" t="s">
        <v>211</v>
      </c>
      <c r="E29" s="29" t="s">
        <v>204</v>
      </c>
      <c r="F29" s="30">
        <v>59</v>
      </c>
      <c r="G29" s="30">
        <v>59</v>
      </c>
      <c r="H29" s="30">
        <v>196.6</v>
      </c>
      <c r="I29" s="30">
        <v>196.6</v>
      </c>
      <c r="J29" s="30">
        <v>334.2</v>
      </c>
    </row>
    <row r="30" spans="1:10" ht="41.4" customHeight="1">
      <c r="A30" s="28" t="s">
        <v>20</v>
      </c>
      <c r="B30" s="29" t="s">
        <v>6</v>
      </c>
      <c r="C30" s="47" t="s">
        <v>16</v>
      </c>
      <c r="D30" s="47" t="s">
        <v>21</v>
      </c>
      <c r="E30" s="29"/>
      <c r="F30" s="30">
        <v>6020.2</v>
      </c>
      <c r="G30" s="30">
        <v>6020.2</v>
      </c>
      <c r="H30" s="32">
        <f>H31</f>
        <v>6020.2000000000007</v>
      </c>
      <c r="I30" s="32">
        <f>I31</f>
        <v>6020.2000000000007</v>
      </c>
      <c r="J30" s="32">
        <f>J31</f>
        <v>6020.2000000000007</v>
      </c>
    </row>
    <row r="31" spans="1:10" ht="27.6">
      <c r="A31" s="28" t="s">
        <v>212</v>
      </c>
      <c r="B31" s="29" t="s">
        <v>6</v>
      </c>
      <c r="C31" s="47" t="s">
        <v>16</v>
      </c>
      <c r="D31" s="47" t="s">
        <v>213</v>
      </c>
      <c r="E31" s="29"/>
      <c r="F31" s="30">
        <v>6020.2</v>
      </c>
      <c r="G31" s="30">
        <v>6020.2</v>
      </c>
      <c r="H31" s="32">
        <f>H32+H33</f>
        <v>6020.2000000000007</v>
      </c>
      <c r="I31" s="32">
        <f>I32+I33</f>
        <v>6020.2000000000007</v>
      </c>
      <c r="J31" s="32">
        <f>J32+J33</f>
        <v>6020.2000000000007</v>
      </c>
    </row>
    <row r="32" spans="1:10" ht="75" customHeight="1">
      <c r="A32" s="28" t="s">
        <v>201</v>
      </c>
      <c r="B32" s="29" t="s">
        <v>6</v>
      </c>
      <c r="C32" s="47" t="s">
        <v>16</v>
      </c>
      <c r="D32" s="47" t="s">
        <v>213</v>
      </c>
      <c r="E32" s="29" t="s">
        <v>202</v>
      </c>
      <c r="F32" s="30">
        <v>5302.7740000000003</v>
      </c>
      <c r="G32" s="30">
        <v>5302.7740000000003</v>
      </c>
      <c r="H32" s="30">
        <v>5302.7740000000003</v>
      </c>
      <c r="I32" s="30">
        <v>5302.7740000000003</v>
      </c>
      <c r="J32" s="30">
        <v>4897.6000000000004</v>
      </c>
    </row>
    <row r="33" spans="1:10" ht="41.4">
      <c r="A33" s="28" t="s">
        <v>203</v>
      </c>
      <c r="B33" s="29" t="s">
        <v>6</v>
      </c>
      <c r="C33" s="47" t="s">
        <v>16</v>
      </c>
      <c r="D33" s="47" t="s">
        <v>213</v>
      </c>
      <c r="E33" s="29" t="s">
        <v>204</v>
      </c>
      <c r="F33" s="30">
        <v>717.42600000000004</v>
      </c>
      <c r="G33" s="30">
        <v>717.42600000000004</v>
      </c>
      <c r="H33" s="30">
        <v>717.42600000000004</v>
      </c>
      <c r="I33" s="30">
        <v>717.42600000000004</v>
      </c>
      <c r="J33" s="30">
        <v>1122.5999999999999</v>
      </c>
    </row>
    <row r="34" spans="1:10" ht="27.6" hidden="1">
      <c r="A34" s="34" t="s">
        <v>28</v>
      </c>
      <c r="B34" s="35" t="s">
        <v>6</v>
      </c>
      <c r="C34" s="49" t="s">
        <v>16</v>
      </c>
      <c r="D34" s="49" t="s">
        <v>29</v>
      </c>
      <c r="E34" s="35"/>
      <c r="F34" s="30"/>
      <c r="G34" s="30"/>
      <c r="H34" s="30">
        <v>0</v>
      </c>
      <c r="I34" s="32">
        <f>I35</f>
        <v>250</v>
      </c>
      <c r="J34" s="32">
        <f>J35</f>
        <v>250</v>
      </c>
    </row>
    <row r="35" spans="1:10" ht="27.6" hidden="1">
      <c r="A35" s="34" t="s">
        <v>30</v>
      </c>
      <c r="B35" s="35" t="s">
        <v>6</v>
      </c>
      <c r="C35" s="49" t="s">
        <v>16</v>
      </c>
      <c r="D35" s="49" t="s">
        <v>31</v>
      </c>
      <c r="E35" s="35"/>
      <c r="F35" s="30"/>
      <c r="G35" s="30"/>
      <c r="H35" s="30">
        <v>0</v>
      </c>
      <c r="I35" s="32">
        <f>I36+I38</f>
        <v>250</v>
      </c>
      <c r="J35" s="32">
        <f>J36+J38</f>
        <v>250</v>
      </c>
    </row>
    <row r="36" spans="1:10" ht="41.4" hidden="1">
      <c r="A36" s="34" t="s">
        <v>377</v>
      </c>
      <c r="B36" s="35" t="s">
        <v>6</v>
      </c>
      <c r="C36" s="49" t="s">
        <v>16</v>
      </c>
      <c r="D36" s="49" t="s">
        <v>326</v>
      </c>
      <c r="E36" s="35"/>
      <c r="F36" s="30"/>
      <c r="G36" s="30"/>
      <c r="H36" s="30">
        <v>0</v>
      </c>
      <c r="I36" s="32">
        <f t="shared" ref="I36:J36" si="1">I37</f>
        <v>150</v>
      </c>
      <c r="J36" s="32">
        <f t="shared" si="1"/>
        <v>150</v>
      </c>
    </row>
    <row r="37" spans="1:10" ht="41.4" hidden="1">
      <c r="A37" s="34" t="s">
        <v>203</v>
      </c>
      <c r="B37" s="35" t="s">
        <v>6</v>
      </c>
      <c r="C37" s="49" t="s">
        <v>16</v>
      </c>
      <c r="D37" s="49" t="s">
        <v>326</v>
      </c>
      <c r="E37" s="35" t="s">
        <v>204</v>
      </c>
      <c r="F37" s="30"/>
      <c r="G37" s="30"/>
      <c r="H37" s="30">
        <v>0</v>
      </c>
      <c r="I37" s="30">
        <v>150</v>
      </c>
      <c r="J37" s="30">
        <v>150</v>
      </c>
    </row>
    <row r="38" spans="1:10" ht="55.2" hidden="1">
      <c r="A38" s="34" t="s">
        <v>448</v>
      </c>
      <c r="B38" s="35" t="s">
        <v>6</v>
      </c>
      <c r="C38" s="49" t="s">
        <v>16</v>
      </c>
      <c r="D38" s="49" t="s">
        <v>449</v>
      </c>
      <c r="E38" s="35"/>
      <c r="F38" s="30"/>
      <c r="G38" s="30"/>
      <c r="H38" s="30">
        <v>0</v>
      </c>
      <c r="I38" s="32">
        <f t="shared" ref="I38:J38" si="2">I39</f>
        <v>100</v>
      </c>
      <c r="J38" s="32">
        <f t="shared" si="2"/>
        <v>100</v>
      </c>
    </row>
    <row r="39" spans="1:10" ht="69" hidden="1">
      <c r="A39" s="34" t="s">
        <v>450</v>
      </c>
      <c r="B39" s="35" t="s">
        <v>6</v>
      </c>
      <c r="C39" s="49" t="s">
        <v>16</v>
      </c>
      <c r="D39" s="49" t="s">
        <v>449</v>
      </c>
      <c r="E39" s="35" t="s">
        <v>202</v>
      </c>
      <c r="F39" s="30"/>
      <c r="G39" s="30"/>
      <c r="H39" s="30">
        <v>0</v>
      </c>
      <c r="I39" s="30">
        <v>100</v>
      </c>
      <c r="J39" s="30">
        <v>100</v>
      </c>
    </row>
    <row r="40" spans="1:10" ht="14.4">
      <c r="A40" s="28" t="s">
        <v>214</v>
      </c>
      <c r="B40" s="29" t="s">
        <v>6</v>
      </c>
      <c r="C40" s="47" t="s">
        <v>215</v>
      </c>
      <c r="D40" s="47"/>
      <c r="E40" s="29"/>
      <c r="F40" s="30">
        <v>31</v>
      </c>
      <c r="G40" s="30">
        <v>31</v>
      </c>
      <c r="H40" s="30">
        <v>31</v>
      </c>
      <c r="I40" s="30">
        <f>I41</f>
        <v>31</v>
      </c>
      <c r="J40" s="30">
        <f>J41</f>
        <v>51</v>
      </c>
    </row>
    <row r="41" spans="1:10" ht="14.4">
      <c r="A41" s="28" t="s">
        <v>24</v>
      </c>
      <c r="B41" s="29" t="s">
        <v>6</v>
      </c>
      <c r="C41" s="47" t="s">
        <v>215</v>
      </c>
      <c r="D41" s="47" t="s">
        <v>25</v>
      </c>
      <c r="E41" s="29"/>
      <c r="F41" s="30">
        <v>31</v>
      </c>
      <c r="G41" s="30">
        <v>31</v>
      </c>
      <c r="H41" s="30">
        <v>31</v>
      </c>
      <c r="I41" s="30">
        <f>I42</f>
        <v>31</v>
      </c>
      <c r="J41" s="30">
        <f>J42</f>
        <v>51</v>
      </c>
    </row>
    <row r="42" spans="1:10" ht="41.4">
      <c r="A42" s="28" t="s">
        <v>203</v>
      </c>
      <c r="B42" s="29" t="s">
        <v>6</v>
      </c>
      <c r="C42" s="47" t="s">
        <v>215</v>
      </c>
      <c r="D42" s="47" t="s">
        <v>25</v>
      </c>
      <c r="E42" s="29" t="s">
        <v>204</v>
      </c>
      <c r="F42" s="30">
        <v>31</v>
      </c>
      <c r="G42" s="30">
        <v>31</v>
      </c>
      <c r="H42" s="30">
        <v>31</v>
      </c>
      <c r="I42" s="30">
        <v>31</v>
      </c>
      <c r="J42" s="30">
        <v>51</v>
      </c>
    </row>
    <row r="43" spans="1:10" ht="14.4" hidden="1">
      <c r="A43" s="28" t="s">
        <v>22</v>
      </c>
      <c r="B43" s="29" t="s">
        <v>6</v>
      </c>
      <c r="C43" s="47" t="s">
        <v>23</v>
      </c>
      <c r="D43" s="47"/>
      <c r="E43" s="29"/>
      <c r="F43" s="30">
        <v>300</v>
      </c>
      <c r="G43" s="30">
        <v>300</v>
      </c>
      <c r="H43" s="32">
        <f t="shared" ref="H43:J44" si="3">H44</f>
        <v>278</v>
      </c>
      <c r="I43" s="32">
        <f t="shared" si="3"/>
        <v>243</v>
      </c>
      <c r="J43" s="32">
        <f t="shared" si="3"/>
        <v>243</v>
      </c>
    </row>
    <row r="44" spans="1:10" ht="14.4" hidden="1">
      <c r="A44" s="28" t="s">
        <v>24</v>
      </c>
      <c r="B44" s="29" t="s">
        <v>6</v>
      </c>
      <c r="C44" s="47" t="s">
        <v>23</v>
      </c>
      <c r="D44" s="47" t="s">
        <v>25</v>
      </c>
      <c r="E44" s="29"/>
      <c r="F44" s="30">
        <v>300</v>
      </c>
      <c r="G44" s="30">
        <v>300</v>
      </c>
      <c r="H44" s="32">
        <f t="shared" si="3"/>
        <v>278</v>
      </c>
      <c r="I44" s="32">
        <f t="shared" si="3"/>
        <v>243</v>
      </c>
      <c r="J44" s="32">
        <f t="shared" si="3"/>
        <v>243</v>
      </c>
    </row>
    <row r="45" spans="1:10" ht="14.4" hidden="1">
      <c r="A45" s="28" t="s">
        <v>205</v>
      </c>
      <c r="B45" s="29" t="s">
        <v>6</v>
      </c>
      <c r="C45" s="47" t="s">
        <v>23</v>
      </c>
      <c r="D45" s="47" t="s">
        <v>25</v>
      </c>
      <c r="E45" s="29" t="s">
        <v>206</v>
      </c>
      <c r="F45" s="30">
        <v>300</v>
      </c>
      <c r="G45" s="30">
        <v>300</v>
      </c>
      <c r="H45" s="30">
        <v>278</v>
      </c>
      <c r="I45" s="30">
        <v>243</v>
      </c>
      <c r="J45" s="30">
        <v>243</v>
      </c>
    </row>
    <row r="46" spans="1:10" ht="14.4">
      <c r="A46" s="28" t="s">
        <v>26</v>
      </c>
      <c r="B46" s="29" t="s">
        <v>6</v>
      </c>
      <c r="C46" s="47" t="s">
        <v>27</v>
      </c>
      <c r="D46" s="47"/>
      <c r="E46" s="29"/>
      <c r="F46" s="30">
        <v>1053</v>
      </c>
      <c r="G46" s="30">
        <v>1053</v>
      </c>
      <c r="H46" s="32">
        <f>H51+H55+H59+H47</f>
        <v>2108.5</v>
      </c>
      <c r="I46" s="32">
        <f>I51+I55+I59+I47</f>
        <v>3148.8</v>
      </c>
      <c r="J46" s="32">
        <f>J51+J55+J59+J47</f>
        <v>3115.2</v>
      </c>
    </row>
    <row r="47" spans="1:10" ht="27.6">
      <c r="A47" s="34" t="s">
        <v>79</v>
      </c>
      <c r="B47" s="36" t="s">
        <v>6</v>
      </c>
      <c r="C47" s="50" t="s">
        <v>27</v>
      </c>
      <c r="D47" s="50" t="s">
        <v>80</v>
      </c>
      <c r="E47" s="36"/>
      <c r="F47" s="30"/>
      <c r="G47" s="30">
        <v>0</v>
      </c>
      <c r="H47" s="32">
        <f>H48</f>
        <v>850</v>
      </c>
      <c r="I47" s="32">
        <f>I48</f>
        <v>850</v>
      </c>
      <c r="J47" s="32">
        <f>J48</f>
        <v>750</v>
      </c>
    </row>
    <row r="48" spans="1:10" ht="27.6">
      <c r="A48" s="34" t="s">
        <v>430</v>
      </c>
      <c r="B48" s="36" t="s">
        <v>6</v>
      </c>
      <c r="C48" s="50" t="s">
        <v>27</v>
      </c>
      <c r="D48" s="50" t="s">
        <v>432</v>
      </c>
      <c r="E48" s="36"/>
      <c r="F48" s="30"/>
      <c r="G48" s="30">
        <v>0</v>
      </c>
      <c r="H48" s="32">
        <f t="shared" ref="H48:J49" si="4">H49</f>
        <v>850</v>
      </c>
      <c r="I48" s="32">
        <f t="shared" si="4"/>
        <v>850</v>
      </c>
      <c r="J48" s="32">
        <f t="shared" si="4"/>
        <v>750</v>
      </c>
    </row>
    <row r="49" spans="1:10" ht="27.6">
      <c r="A49" s="34" t="s">
        <v>431</v>
      </c>
      <c r="B49" s="36" t="s">
        <v>6</v>
      </c>
      <c r="C49" s="50" t="s">
        <v>27</v>
      </c>
      <c r="D49" s="50" t="s">
        <v>433</v>
      </c>
      <c r="E49" s="36"/>
      <c r="F49" s="30"/>
      <c r="G49" s="30">
        <v>0</v>
      </c>
      <c r="H49" s="32">
        <f t="shared" si="4"/>
        <v>850</v>
      </c>
      <c r="I49" s="32">
        <f t="shared" si="4"/>
        <v>850</v>
      </c>
      <c r="J49" s="32">
        <f t="shared" si="4"/>
        <v>750</v>
      </c>
    </row>
    <row r="50" spans="1:10" ht="41.4">
      <c r="A50" s="34" t="s">
        <v>203</v>
      </c>
      <c r="B50" s="36" t="s">
        <v>6</v>
      </c>
      <c r="C50" s="50" t="s">
        <v>27</v>
      </c>
      <c r="D50" s="50" t="s">
        <v>433</v>
      </c>
      <c r="E50" s="36" t="s">
        <v>204</v>
      </c>
      <c r="F50" s="30"/>
      <c r="G50" s="30">
        <v>0</v>
      </c>
      <c r="H50" s="32">
        <v>850</v>
      </c>
      <c r="I50" s="32">
        <v>850</v>
      </c>
      <c r="J50" s="32">
        <v>750</v>
      </c>
    </row>
    <row r="51" spans="1:10" ht="14.4">
      <c r="A51" s="28" t="s">
        <v>11</v>
      </c>
      <c r="B51" s="29" t="s">
        <v>6</v>
      </c>
      <c r="C51" s="47" t="s">
        <v>27</v>
      </c>
      <c r="D51" s="47" t="s">
        <v>12</v>
      </c>
      <c r="E51" s="29"/>
      <c r="F51" s="30">
        <v>671</v>
      </c>
      <c r="G51" s="30">
        <v>671</v>
      </c>
      <c r="H51" s="32">
        <f t="shared" ref="H51:J53" si="5">H52</f>
        <v>620.9</v>
      </c>
      <c r="I51" s="32">
        <f t="shared" si="5"/>
        <v>562.9</v>
      </c>
      <c r="J51" s="32">
        <f t="shared" si="5"/>
        <v>611.29999999999995</v>
      </c>
    </row>
    <row r="52" spans="1:10" ht="28.8" customHeight="1">
      <c r="A52" s="28" t="s">
        <v>13</v>
      </c>
      <c r="B52" s="29" t="s">
        <v>6</v>
      </c>
      <c r="C52" s="47" t="s">
        <v>27</v>
      </c>
      <c r="D52" s="47" t="s">
        <v>14</v>
      </c>
      <c r="E52" s="29"/>
      <c r="F52" s="30">
        <v>671</v>
      </c>
      <c r="G52" s="30">
        <v>671</v>
      </c>
      <c r="H52" s="32">
        <f t="shared" si="5"/>
        <v>620.9</v>
      </c>
      <c r="I52" s="32">
        <f t="shared" si="5"/>
        <v>562.9</v>
      </c>
      <c r="J52" s="32">
        <f t="shared" si="5"/>
        <v>611.29999999999995</v>
      </c>
    </row>
    <row r="53" spans="1:10" ht="46.8" customHeight="1">
      <c r="A53" s="28" t="s">
        <v>383</v>
      </c>
      <c r="B53" s="29" t="s">
        <v>6</v>
      </c>
      <c r="C53" s="47" t="s">
        <v>27</v>
      </c>
      <c r="D53" s="47" t="s">
        <v>200</v>
      </c>
      <c r="E53" s="29"/>
      <c r="F53" s="30">
        <v>671</v>
      </c>
      <c r="G53" s="30">
        <v>671</v>
      </c>
      <c r="H53" s="32">
        <f t="shared" si="5"/>
        <v>620.9</v>
      </c>
      <c r="I53" s="32">
        <f t="shared" si="5"/>
        <v>562.9</v>
      </c>
      <c r="J53" s="32">
        <f t="shared" si="5"/>
        <v>611.29999999999995</v>
      </c>
    </row>
    <row r="54" spans="1:10" ht="41.4">
      <c r="A54" s="28" t="s">
        <v>203</v>
      </c>
      <c r="B54" s="29" t="s">
        <v>6</v>
      </c>
      <c r="C54" s="47" t="s">
        <v>27</v>
      </c>
      <c r="D54" s="47" t="s">
        <v>200</v>
      </c>
      <c r="E54" s="29" t="s">
        <v>204</v>
      </c>
      <c r="F54" s="30">
        <v>671</v>
      </c>
      <c r="G54" s="30">
        <v>671</v>
      </c>
      <c r="H54" s="30">
        <v>620.9</v>
      </c>
      <c r="I54" s="30">
        <v>562.9</v>
      </c>
      <c r="J54" s="30">
        <v>611.29999999999995</v>
      </c>
    </row>
    <row r="55" spans="1:10" ht="16.5" hidden="1" customHeight="1">
      <c r="A55" s="28" t="s">
        <v>28</v>
      </c>
      <c r="B55" s="29" t="s">
        <v>6</v>
      </c>
      <c r="C55" s="47" t="s">
        <v>27</v>
      </c>
      <c r="D55" s="47" t="s">
        <v>29</v>
      </c>
      <c r="E55" s="29"/>
      <c r="F55" s="30">
        <v>9</v>
      </c>
      <c r="G55" s="30">
        <v>9</v>
      </c>
      <c r="H55" s="32">
        <f t="shared" ref="H55:J57" si="6">H56</f>
        <v>9</v>
      </c>
      <c r="I55" s="32">
        <f t="shared" si="6"/>
        <v>9</v>
      </c>
      <c r="J55" s="32">
        <f t="shared" si="6"/>
        <v>9</v>
      </c>
    </row>
    <row r="56" spans="1:10" ht="15" hidden="1" customHeight="1">
      <c r="A56" s="28" t="s">
        <v>30</v>
      </c>
      <c r="B56" s="29" t="s">
        <v>6</v>
      </c>
      <c r="C56" s="47" t="s">
        <v>27</v>
      </c>
      <c r="D56" s="47" t="s">
        <v>31</v>
      </c>
      <c r="E56" s="29"/>
      <c r="F56" s="30">
        <v>9</v>
      </c>
      <c r="G56" s="30">
        <v>9</v>
      </c>
      <c r="H56" s="32">
        <f t="shared" si="6"/>
        <v>9</v>
      </c>
      <c r="I56" s="32">
        <f t="shared" si="6"/>
        <v>9</v>
      </c>
      <c r="J56" s="32">
        <f t="shared" si="6"/>
        <v>9</v>
      </c>
    </row>
    <row r="57" spans="1:10" ht="65.25" hidden="1" customHeight="1">
      <c r="A57" s="28" t="s">
        <v>372</v>
      </c>
      <c r="B57" s="29" t="s">
        <v>6</v>
      </c>
      <c r="C57" s="47" t="s">
        <v>27</v>
      </c>
      <c r="D57" s="47" t="s">
        <v>216</v>
      </c>
      <c r="E57" s="29"/>
      <c r="F57" s="30">
        <v>9</v>
      </c>
      <c r="G57" s="30">
        <v>9</v>
      </c>
      <c r="H57" s="32">
        <f t="shared" si="6"/>
        <v>9</v>
      </c>
      <c r="I57" s="32">
        <f t="shared" si="6"/>
        <v>9</v>
      </c>
      <c r="J57" s="32">
        <f t="shared" si="6"/>
        <v>9</v>
      </c>
    </row>
    <row r="58" spans="1:10" ht="41.4" hidden="1">
      <c r="A58" s="28" t="s">
        <v>203</v>
      </c>
      <c r="B58" s="29" t="s">
        <v>6</v>
      </c>
      <c r="C58" s="47" t="s">
        <v>27</v>
      </c>
      <c r="D58" s="47" t="s">
        <v>216</v>
      </c>
      <c r="E58" s="29" t="s">
        <v>204</v>
      </c>
      <c r="F58" s="30">
        <v>9</v>
      </c>
      <c r="G58" s="30">
        <v>9</v>
      </c>
      <c r="H58" s="30">
        <v>9</v>
      </c>
      <c r="I58" s="30">
        <v>9</v>
      </c>
      <c r="J58" s="30">
        <v>9</v>
      </c>
    </row>
    <row r="59" spans="1:10" ht="14.4">
      <c r="A59" s="28" t="s">
        <v>24</v>
      </c>
      <c r="B59" s="29" t="s">
        <v>6</v>
      </c>
      <c r="C59" s="47" t="s">
        <v>27</v>
      </c>
      <c r="D59" s="47" t="s">
        <v>25</v>
      </c>
      <c r="E59" s="29"/>
      <c r="F59" s="30">
        <v>373</v>
      </c>
      <c r="G59" s="30">
        <v>373</v>
      </c>
      <c r="H59" s="32">
        <f>H60+H61</f>
        <v>628.6</v>
      </c>
      <c r="I59" s="32">
        <f>I60+I61</f>
        <v>1726.9</v>
      </c>
      <c r="J59" s="32">
        <f>J60+J61</f>
        <v>1744.9</v>
      </c>
    </row>
    <row r="60" spans="1:10" ht="41.4">
      <c r="A60" s="28" t="s">
        <v>203</v>
      </c>
      <c r="B60" s="29" t="s">
        <v>6</v>
      </c>
      <c r="C60" s="47" t="s">
        <v>27</v>
      </c>
      <c r="D60" s="47" t="s">
        <v>25</v>
      </c>
      <c r="E60" s="29" t="s">
        <v>204</v>
      </c>
      <c r="F60" s="30">
        <v>9</v>
      </c>
      <c r="G60" s="30">
        <v>9</v>
      </c>
      <c r="H60" s="30">
        <v>18</v>
      </c>
      <c r="I60" s="30">
        <v>18</v>
      </c>
      <c r="J60" s="30">
        <v>36</v>
      </c>
    </row>
    <row r="61" spans="1:10" ht="14.4" hidden="1">
      <c r="A61" s="28" t="s">
        <v>205</v>
      </c>
      <c r="B61" s="29" t="s">
        <v>6</v>
      </c>
      <c r="C61" s="47" t="s">
        <v>27</v>
      </c>
      <c r="D61" s="47" t="s">
        <v>25</v>
      </c>
      <c r="E61" s="29" t="s">
        <v>206</v>
      </c>
      <c r="F61" s="30">
        <v>364</v>
      </c>
      <c r="G61" s="30">
        <v>364</v>
      </c>
      <c r="H61" s="30">
        <v>610.6</v>
      </c>
      <c r="I61" s="30">
        <v>1708.9</v>
      </c>
      <c r="J61" s="30">
        <v>1708.9</v>
      </c>
    </row>
    <row r="62" spans="1:10" ht="33.6" hidden="1" customHeight="1">
      <c r="A62" s="28" t="s">
        <v>32</v>
      </c>
      <c r="B62" s="29" t="s">
        <v>6</v>
      </c>
      <c r="C62" s="47" t="s">
        <v>33</v>
      </c>
      <c r="D62" s="47"/>
      <c r="E62" s="29"/>
      <c r="F62" s="30">
        <v>4336</v>
      </c>
      <c r="G62" s="30">
        <v>4336</v>
      </c>
      <c r="H62" s="32">
        <f>H63+H70</f>
        <v>4336</v>
      </c>
      <c r="I62" s="32">
        <f>I63+I70</f>
        <v>4336</v>
      </c>
      <c r="J62" s="32">
        <f>J63+J70</f>
        <v>4336</v>
      </c>
    </row>
    <row r="63" spans="1:10" ht="33" hidden="1" customHeight="1">
      <c r="A63" s="28" t="s">
        <v>34</v>
      </c>
      <c r="B63" s="29" t="s">
        <v>6</v>
      </c>
      <c r="C63" s="47" t="s">
        <v>35</v>
      </c>
      <c r="D63" s="47"/>
      <c r="E63" s="29"/>
      <c r="F63" s="30">
        <v>3712.1</v>
      </c>
      <c r="G63" s="30">
        <v>3712.1</v>
      </c>
      <c r="H63" s="32">
        <f t="shared" ref="H63:J64" si="7">H64</f>
        <v>3712.1</v>
      </c>
      <c r="I63" s="32">
        <f t="shared" si="7"/>
        <v>3712.1</v>
      </c>
      <c r="J63" s="32">
        <f t="shared" si="7"/>
        <v>3712.1</v>
      </c>
    </row>
    <row r="64" spans="1:10" ht="14.4" hidden="1">
      <c r="A64" s="28" t="s">
        <v>36</v>
      </c>
      <c r="B64" s="29" t="s">
        <v>6</v>
      </c>
      <c r="C64" s="47" t="s">
        <v>35</v>
      </c>
      <c r="D64" s="47" t="s">
        <v>37</v>
      </c>
      <c r="E64" s="29"/>
      <c r="F64" s="30">
        <v>3712.1</v>
      </c>
      <c r="G64" s="30">
        <v>3712.1</v>
      </c>
      <c r="H64" s="32">
        <f t="shared" si="7"/>
        <v>3712.1</v>
      </c>
      <c r="I64" s="32">
        <f t="shared" si="7"/>
        <v>3712.1</v>
      </c>
      <c r="J64" s="32">
        <f t="shared" si="7"/>
        <v>3712.1</v>
      </c>
    </row>
    <row r="65" spans="1:10" ht="48.6" hidden="1" customHeight="1">
      <c r="A65" s="28" t="s">
        <v>38</v>
      </c>
      <c r="B65" s="29" t="s">
        <v>6</v>
      </c>
      <c r="C65" s="47" t="s">
        <v>35</v>
      </c>
      <c r="D65" s="47" t="s">
        <v>39</v>
      </c>
      <c r="E65" s="29"/>
      <c r="F65" s="30">
        <v>3712.1</v>
      </c>
      <c r="G65" s="30">
        <v>3712.1</v>
      </c>
      <c r="H65" s="32">
        <f>H66+H68</f>
        <v>3712.1</v>
      </c>
      <c r="I65" s="32">
        <f>I66+I68</f>
        <v>3712.1</v>
      </c>
      <c r="J65" s="32">
        <f>J66+J68</f>
        <v>3712.1</v>
      </c>
    </row>
    <row r="66" spans="1:10" ht="27.6" hidden="1">
      <c r="A66" s="28" t="s">
        <v>217</v>
      </c>
      <c r="B66" s="29" t="s">
        <v>6</v>
      </c>
      <c r="C66" s="47" t="s">
        <v>35</v>
      </c>
      <c r="D66" s="47" t="s">
        <v>218</v>
      </c>
      <c r="E66" s="29"/>
      <c r="F66" s="30">
        <v>100</v>
      </c>
      <c r="G66" s="30">
        <v>100</v>
      </c>
      <c r="H66" s="32">
        <f>H67</f>
        <v>100</v>
      </c>
      <c r="I66" s="32">
        <f>I67</f>
        <v>100</v>
      </c>
      <c r="J66" s="32">
        <f>J67</f>
        <v>100</v>
      </c>
    </row>
    <row r="67" spans="1:10" ht="34.5" hidden="1" customHeight="1">
      <c r="A67" s="28" t="s">
        <v>219</v>
      </c>
      <c r="B67" s="29" t="s">
        <v>6</v>
      </c>
      <c r="C67" s="47" t="s">
        <v>35</v>
      </c>
      <c r="D67" s="47" t="s">
        <v>218</v>
      </c>
      <c r="E67" s="29" t="s">
        <v>220</v>
      </c>
      <c r="F67" s="30">
        <v>100</v>
      </c>
      <c r="G67" s="30">
        <v>100</v>
      </c>
      <c r="H67" s="30">
        <v>100</v>
      </c>
      <c r="I67" s="30">
        <v>100</v>
      </c>
      <c r="J67" s="30">
        <v>100</v>
      </c>
    </row>
    <row r="68" spans="1:10" ht="14.4" hidden="1">
      <c r="A68" s="28" t="s">
        <v>221</v>
      </c>
      <c r="B68" s="29" t="s">
        <v>6</v>
      </c>
      <c r="C68" s="47" t="s">
        <v>35</v>
      </c>
      <c r="D68" s="47" t="s">
        <v>222</v>
      </c>
      <c r="E68" s="29"/>
      <c r="F68" s="30">
        <v>3612.1</v>
      </c>
      <c r="G68" s="30">
        <v>3612.1</v>
      </c>
      <c r="H68" s="32">
        <f>H69</f>
        <v>3612.1</v>
      </c>
      <c r="I68" s="32">
        <f>I69</f>
        <v>3612.1</v>
      </c>
      <c r="J68" s="32">
        <f>J69</f>
        <v>3612.1</v>
      </c>
    </row>
    <row r="69" spans="1:10" ht="32.25" hidden="1" customHeight="1">
      <c r="A69" s="28" t="s">
        <v>219</v>
      </c>
      <c r="B69" s="29" t="s">
        <v>6</v>
      </c>
      <c r="C69" s="47" t="s">
        <v>35</v>
      </c>
      <c r="D69" s="47" t="s">
        <v>222</v>
      </c>
      <c r="E69" s="29" t="s">
        <v>220</v>
      </c>
      <c r="F69" s="30">
        <v>3612.1</v>
      </c>
      <c r="G69" s="30">
        <v>3612.1</v>
      </c>
      <c r="H69" s="30">
        <v>3612.1</v>
      </c>
      <c r="I69" s="30">
        <v>3612.1</v>
      </c>
      <c r="J69" s="30">
        <v>3612.1</v>
      </c>
    </row>
    <row r="70" spans="1:10" ht="41.4" hidden="1">
      <c r="A70" s="28" t="s">
        <v>40</v>
      </c>
      <c r="B70" s="29" t="s">
        <v>6</v>
      </c>
      <c r="C70" s="47" t="s">
        <v>41</v>
      </c>
      <c r="D70" s="47"/>
      <c r="E70" s="29"/>
      <c r="F70" s="30">
        <v>623.9</v>
      </c>
      <c r="G70" s="30">
        <v>623.9</v>
      </c>
      <c r="H70" s="32">
        <f>H71</f>
        <v>623.9</v>
      </c>
      <c r="I70" s="32">
        <f>I71</f>
        <v>623.9</v>
      </c>
      <c r="J70" s="32">
        <f>J71</f>
        <v>623.9</v>
      </c>
    </row>
    <row r="71" spans="1:10" ht="14.4" hidden="1">
      <c r="A71" s="28" t="s">
        <v>36</v>
      </c>
      <c r="B71" s="29" t="s">
        <v>6</v>
      </c>
      <c r="C71" s="47" t="s">
        <v>41</v>
      </c>
      <c r="D71" s="47" t="s">
        <v>37</v>
      </c>
      <c r="E71" s="29"/>
      <c r="F71" s="30">
        <v>623.9</v>
      </c>
      <c r="G71" s="30">
        <v>623.9</v>
      </c>
      <c r="H71" s="32">
        <f>H72+H77</f>
        <v>623.9</v>
      </c>
      <c r="I71" s="32">
        <f>I72+I77</f>
        <v>623.9</v>
      </c>
      <c r="J71" s="32">
        <f>J72+J77</f>
        <v>623.9</v>
      </c>
    </row>
    <row r="72" spans="1:10" ht="45" hidden="1" customHeight="1">
      <c r="A72" s="28" t="s">
        <v>38</v>
      </c>
      <c r="B72" s="29" t="s">
        <v>6</v>
      </c>
      <c r="C72" s="47" t="s">
        <v>41</v>
      </c>
      <c r="D72" s="47" t="s">
        <v>39</v>
      </c>
      <c r="E72" s="29"/>
      <c r="F72" s="30">
        <v>450</v>
      </c>
      <c r="G72" s="30">
        <v>450</v>
      </c>
      <c r="H72" s="32">
        <f>H73+H75</f>
        <v>222</v>
      </c>
      <c r="I72" s="32">
        <f>I73+I75</f>
        <v>222</v>
      </c>
      <c r="J72" s="32">
        <f>J73+J75</f>
        <v>222</v>
      </c>
    </row>
    <row r="73" spans="1:10" ht="51.6" hidden="1" customHeight="1">
      <c r="A73" s="28" t="s">
        <v>223</v>
      </c>
      <c r="B73" s="29" t="s">
        <v>6</v>
      </c>
      <c r="C73" s="47" t="s">
        <v>41</v>
      </c>
      <c r="D73" s="47" t="s">
        <v>224</v>
      </c>
      <c r="E73" s="29"/>
      <c r="F73" s="30">
        <v>450</v>
      </c>
      <c r="G73" s="30">
        <v>450</v>
      </c>
      <c r="H73" s="32">
        <f>H74</f>
        <v>208.6</v>
      </c>
      <c r="I73" s="32">
        <f>I74</f>
        <v>208.6</v>
      </c>
      <c r="J73" s="32">
        <f>J74</f>
        <v>208.6</v>
      </c>
    </row>
    <row r="74" spans="1:10" ht="39" hidden="1" customHeight="1">
      <c r="A74" s="28" t="s">
        <v>219</v>
      </c>
      <c r="B74" s="29" t="s">
        <v>6</v>
      </c>
      <c r="C74" s="47" t="s">
        <v>41</v>
      </c>
      <c r="D74" s="47" t="s">
        <v>224</v>
      </c>
      <c r="E74" s="29" t="s">
        <v>220</v>
      </c>
      <c r="F74" s="30">
        <v>450</v>
      </c>
      <c r="G74" s="30">
        <v>450</v>
      </c>
      <c r="H74" s="30">
        <v>208.6</v>
      </c>
      <c r="I74" s="30">
        <v>208.6</v>
      </c>
      <c r="J74" s="30">
        <v>208.6</v>
      </c>
    </row>
    <row r="75" spans="1:10" ht="55.2" hidden="1">
      <c r="A75" s="34" t="s">
        <v>434</v>
      </c>
      <c r="B75" s="36" t="s">
        <v>6</v>
      </c>
      <c r="C75" s="50" t="s">
        <v>41</v>
      </c>
      <c r="D75" s="50" t="s">
        <v>435</v>
      </c>
      <c r="E75" s="36"/>
      <c r="F75" s="30"/>
      <c r="G75" s="30">
        <v>0</v>
      </c>
      <c r="H75" s="32">
        <f>H76</f>
        <v>13.4</v>
      </c>
      <c r="I75" s="32">
        <f>I76</f>
        <v>13.4</v>
      </c>
      <c r="J75" s="32">
        <f>J76</f>
        <v>13.4</v>
      </c>
    </row>
    <row r="76" spans="1:10" ht="39" hidden="1" customHeight="1">
      <c r="A76" s="34" t="s">
        <v>219</v>
      </c>
      <c r="B76" s="36" t="s">
        <v>6</v>
      </c>
      <c r="C76" s="50" t="s">
        <v>41</v>
      </c>
      <c r="D76" s="50" t="s">
        <v>435</v>
      </c>
      <c r="E76" s="36" t="s">
        <v>220</v>
      </c>
      <c r="F76" s="30"/>
      <c r="G76" s="30">
        <v>0</v>
      </c>
      <c r="H76" s="30">
        <v>13.4</v>
      </c>
      <c r="I76" s="30">
        <v>13.4</v>
      </c>
      <c r="J76" s="30">
        <v>13.4</v>
      </c>
    </row>
    <row r="77" spans="1:10" ht="27.6" hidden="1">
      <c r="A77" s="28" t="s">
        <v>42</v>
      </c>
      <c r="B77" s="29" t="s">
        <v>6</v>
      </c>
      <c r="C77" s="47" t="s">
        <v>41</v>
      </c>
      <c r="D77" s="47" t="s">
        <v>43</v>
      </c>
      <c r="E77" s="29"/>
      <c r="F77" s="30">
        <v>173.9</v>
      </c>
      <c r="G77" s="30">
        <v>173.9</v>
      </c>
      <c r="H77" s="32">
        <f>H78+H80</f>
        <v>401.9</v>
      </c>
      <c r="I77" s="32">
        <f>I78+I80</f>
        <v>401.9</v>
      </c>
      <c r="J77" s="32">
        <f>J78+J80</f>
        <v>401.9</v>
      </c>
    </row>
    <row r="78" spans="1:10" ht="33" hidden="1" customHeight="1">
      <c r="A78" s="28" t="s">
        <v>44</v>
      </c>
      <c r="B78" s="29" t="s">
        <v>6</v>
      </c>
      <c r="C78" s="47" t="s">
        <v>41</v>
      </c>
      <c r="D78" s="47" t="s">
        <v>225</v>
      </c>
      <c r="E78" s="29"/>
      <c r="F78" s="30">
        <v>20</v>
      </c>
      <c r="G78" s="30">
        <v>20</v>
      </c>
      <c r="H78" s="32">
        <f>H79</f>
        <v>20</v>
      </c>
      <c r="I78" s="32">
        <f>I79</f>
        <v>20</v>
      </c>
      <c r="J78" s="32">
        <f>J79</f>
        <v>20</v>
      </c>
    </row>
    <row r="79" spans="1:10" ht="41.4" hidden="1">
      <c r="A79" s="28" t="s">
        <v>203</v>
      </c>
      <c r="B79" s="29" t="s">
        <v>6</v>
      </c>
      <c r="C79" s="47" t="s">
        <v>41</v>
      </c>
      <c r="D79" s="47" t="s">
        <v>225</v>
      </c>
      <c r="E79" s="29" t="s">
        <v>204</v>
      </c>
      <c r="F79" s="30">
        <v>20</v>
      </c>
      <c r="G79" s="30">
        <v>20</v>
      </c>
      <c r="H79" s="30">
        <v>20</v>
      </c>
      <c r="I79" s="30">
        <v>20</v>
      </c>
      <c r="J79" s="30">
        <v>20</v>
      </c>
    </row>
    <row r="80" spans="1:10" ht="27.6" hidden="1">
      <c r="A80" s="28" t="s">
        <v>45</v>
      </c>
      <c r="B80" s="29" t="s">
        <v>6</v>
      </c>
      <c r="C80" s="47" t="s">
        <v>41</v>
      </c>
      <c r="D80" s="47" t="s">
        <v>226</v>
      </c>
      <c r="E80" s="29"/>
      <c r="F80" s="30">
        <v>153.9</v>
      </c>
      <c r="G80" s="30">
        <v>153.9</v>
      </c>
      <c r="H80" s="32">
        <f>H81</f>
        <v>381.9</v>
      </c>
      <c r="I80" s="32">
        <f>I81</f>
        <v>381.9</v>
      </c>
      <c r="J80" s="32">
        <f>J81</f>
        <v>381.9</v>
      </c>
    </row>
    <row r="81" spans="1:10" ht="41.4" hidden="1">
      <c r="A81" s="28" t="s">
        <v>219</v>
      </c>
      <c r="B81" s="29" t="s">
        <v>6</v>
      </c>
      <c r="C81" s="47" t="s">
        <v>41</v>
      </c>
      <c r="D81" s="47" t="s">
        <v>226</v>
      </c>
      <c r="E81" s="29" t="s">
        <v>220</v>
      </c>
      <c r="F81" s="30">
        <v>153.9</v>
      </c>
      <c r="G81" s="30">
        <v>153.9</v>
      </c>
      <c r="H81" s="30">
        <v>381.9</v>
      </c>
      <c r="I81" s="30">
        <v>381.9</v>
      </c>
      <c r="J81" s="30">
        <v>381.9</v>
      </c>
    </row>
    <row r="82" spans="1:10" ht="14.4" hidden="1">
      <c r="A82" s="28" t="s">
        <v>46</v>
      </c>
      <c r="B82" s="29" t="s">
        <v>6</v>
      </c>
      <c r="C82" s="47" t="s">
        <v>47</v>
      </c>
      <c r="D82" s="47"/>
      <c r="E82" s="29"/>
      <c r="F82" s="30">
        <v>920</v>
      </c>
      <c r="G82" s="30">
        <v>920</v>
      </c>
      <c r="H82" s="32">
        <f>H83+H88</f>
        <v>920</v>
      </c>
      <c r="I82" s="32">
        <f>I83+I88</f>
        <v>920</v>
      </c>
      <c r="J82" s="32">
        <f>J83+J88</f>
        <v>920</v>
      </c>
    </row>
    <row r="83" spans="1:10" ht="14.4" hidden="1">
      <c r="A83" s="28" t="s">
        <v>75</v>
      </c>
      <c r="B83" s="29" t="s">
        <v>6</v>
      </c>
      <c r="C83" s="47" t="s">
        <v>76</v>
      </c>
      <c r="D83" s="47"/>
      <c r="E83" s="29"/>
      <c r="F83" s="30">
        <v>900</v>
      </c>
      <c r="G83" s="30">
        <v>900</v>
      </c>
      <c r="H83" s="32">
        <f t="shared" ref="H83:J86" si="8">H84</f>
        <v>900</v>
      </c>
      <c r="I83" s="32">
        <f t="shared" si="8"/>
        <v>900</v>
      </c>
      <c r="J83" s="32">
        <f t="shared" si="8"/>
        <v>900</v>
      </c>
    </row>
    <row r="84" spans="1:10" ht="27.6" hidden="1">
      <c r="A84" s="28" t="s">
        <v>58</v>
      </c>
      <c r="B84" s="29" t="s">
        <v>6</v>
      </c>
      <c r="C84" s="47" t="s">
        <v>76</v>
      </c>
      <c r="D84" s="47" t="s">
        <v>59</v>
      </c>
      <c r="E84" s="29"/>
      <c r="F84" s="30">
        <v>900</v>
      </c>
      <c r="G84" s="30">
        <v>900</v>
      </c>
      <c r="H84" s="32">
        <f t="shared" si="8"/>
        <v>900</v>
      </c>
      <c r="I84" s="32">
        <f t="shared" si="8"/>
        <v>900</v>
      </c>
      <c r="J84" s="32">
        <f t="shared" si="8"/>
        <v>900</v>
      </c>
    </row>
    <row r="85" spans="1:10" ht="33" hidden="1" customHeight="1">
      <c r="A85" s="28" t="s">
        <v>60</v>
      </c>
      <c r="B85" s="29" t="s">
        <v>6</v>
      </c>
      <c r="C85" s="47" t="s">
        <v>76</v>
      </c>
      <c r="D85" s="47" t="s">
        <v>61</v>
      </c>
      <c r="E85" s="29"/>
      <c r="F85" s="30">
        <v>900</v>
      </c>
      <c r="G85" s="30">
        <v>900</v>
      </c>
      <c r="H85" s="32">
        <f t="shared" si="8"/>
        <v>900</v>
      </c>
      <c r="I85" s="32">
        <f t="shared" si="8"/>
        <v>900</v>
      </c>
      <c r="J85" s="32">
        <f t="shared" si="8"/>
        <v>900</v>
      </c>
    </row>
    <row r="86" spans="1:10" ht="30.75" hidden="1" customHeight="1">
      <c r="A86" s="28" t="s">
        <v>227</v>
      </c>
      <c r="B86" s="29" t="s">
        <v>6</v>
      </c>
      <c r="C86" s="47" t="s">
        <v>76</v>
      </c>
      <c r="D86" s="47" t="s">
        <v>228</v>
      </c>
      <c r="E86" s="29"/>
      <c r="F86" s="30">
        <v>900</v>
      </c>
      <c r="G86" s="30">
        <v>900</v>
      </c>
      <c r="H86" s="32">
        <f t="shared" si="8"/>
        <v>900</v>
      </c>
      <c r="I86" s="32">
        <f t="shared" si="8"/>
        <v>900</v>
      </c>
      <c r="J86" s="32">
        <f t="shared" si="8"/>
        <v>900</v>
      </c>
    </row>
    <row r="87" spans="1:10" ht="14.4" hidden="1">
      <c r="A87" s="28" t="s">
        <v>205</v>
      </c>
      <c r="B87" s="29" t="s">
        <v>6</v>
      </c>
      <c r="C87" s="47" t="s">
        <v>76</v>
      </c>
      <c r="D87" s="47" t="s">
        <v>228</v>
      </c>
      <c r="E87" s="29" t="s">
        <v>206</v>
      </c>
      <c r="F87" s="30">
        <v>900</v>
      </c>
      <c r="G87" s="30">
        <v>900</v>
      </c>
      <c r="H87" s="30">
        <v>900</v>
      </c>
      <c r="I87" s="30">
        <v>900</v>
      </c>
      <c r="J87" s="30">
        <v>900</v>
      </c>
    </row>
    <row r="88" spans="1:10" ht="27.6" hidden="1">
      <c r="A88" s="28" t="s">
        <v>48</v>
      </c>
      <c r="B88" s="29" t="s">
        <v>6</v>
      </c>
      <c r="C88" s="47" t="s">
        <v>49</v>
      </c>
      <c r="D88" s="47"/>
      <c r="E88" s="29"/>
      <c r="F88" s="30">
        <v>20</v>
      </c>
      <c r="G88" s="30">
        <v>20</v>
      </c>
      <c r="H88" s="32">
        <f t="shared" ref="H88:J89" si="9">H89</f>
        <v>20</v>
      </c>
      <c r="I88" s="32">
        <f t="shared" si="9"/>
        <v>20</v>
      </c>
      <c r="J88" s="32">
        <f t="shared" si="9"/>
        <v>20</v>
      </c>
    </row>
    <row r="89" spans="1:10" ht="27.6" hidden="1">
      <c r="A89" s="28" t="s">
        <v>50</v>
      </c>
      <c r="B89" s="29" t="s">
        <v>6</v>
      </c>
      <c r="C89" s="47" t="s">
        <v>49</v>
      </c>
      <c r="D89" s="47" t="s">
        <v>51</v>
      </c>
      <c r="E89" s="29"/>
      <c r="F89" s="30">
        <v>20</v>
      </c>
      <c r="G89" s="30">
        <v>20</v>
      </c>
      <c r="H89" s="32">
        <f t="shared" si="9"/>
        <v>20</v>
      </c>
      <c r="I89" s="32">
        <f t="shared" si="9"/>
        <v>20</v>
      </c>
      <c r="J89" s="32">
        <f t="shared" si="9"/>
        <v>20</v>
      </c>
    </row>
    <row r="90" spans="1:10" ht="27.6" hidden="1">
      <c r="A90" s="28" t="s">
        <v>52</v>
      </c>
      <c r="B90" s="29" t="s">
        <v>6</v>
      </c>
      <c r="C90" s="47" t="s">
        <v>49</v>
      </c>
      <c r="D90" s="47" t="s">
        <v>53</v>
      </c>
      <c r="E90" s="29"/>
      <c r="F90" s="30">
        <v>20</v>
      </c>
      <c r="G90" s="30">
        <v>20</v>
      </c>
      <c r="H90" s="32">
        <f>H91+H93</f>
        <v>20</v>
      </c>
      <c r="I90" s="32">
        <f>I91+I93</f>
        <v>20</v>
      </c>
      <c r="J90" s="32">
        <f>J91+J93</f>
        <v>20</v>
      </c>
    </row>
    <row r="91" spans="1:10" ht="27.6" hidden="1">
      <c r="A91" s="28" t="s">
        <v>229</v>
      </c>
      <c r="B91" s="29" t="s">
        <v>6</v>
      </c>
      <c r="C91" s="47" t="s">
        <v>49</v>
      </c>
      <c r="D91" s="47" t="s">
        <v>230</v>
      </c>
      <c r="E91" s="29"/>
      <c r="F91" s="30">
        <v>10</v>
      </c>
      <c r="G91" s="30">
        <v>10</v>
      </c>
      <c r="H91" s="32">
        <f>H92</f>
        <v>10</v>
      </c>
      <c r="I91" s="32">
        <f>I92</f>
        <v>10</v>
      </c>
      <c r="J91" s="32">
        <f>J92</f>
        <v>10</v>
      </c>
    </row>
    <row r="92" spans="1:10" ht="14.4" hidden="1">
      <c r="A92" s="28" t="s">
        <v>205</v>
      </c>
      <c r="B92" s="29" t="s">
        <v>6</v>
      </c>
      <c r="C92" s="47" t="s">
        <v>49</v>
      </c>
      <c r="D92" s="47" t="s">
        <v>230</v>
      </c>
      <c r="E92" s="29" t="s">
        <v>206</v>
      </c>
      <c r="F92" s="30">
        <v>10</v>
      </c>
      <c r="G92" s="30">
        <v>10</v>
      </c>
      <c r="H92" s="30">
        <v>10</v>
      </c>
      <c r="I92" s="30">
        <v>10</v>
      </c>
      <c r="J92" s="30">
        <v>10</v>
      </c>
    </row>
    <row r="93" spans="1:10" ht="69" hidden="1">
      <c r="A93" s="28" t="s">
        <v>231</v>
      </c>
      <c r="B93" s="29" t="s">
        <v>6</v>
      </c>
      <c r="C93" s="47" t="s">
        <v>49</v>
      </c>
      <c r="D93" s="47" t="s">
        <v>232</v>
      </c>
      <c r="E93" s="29"/>
      <c r="F93" s="30">
        <v>10</v>
      </c>
      <c r="G93" s="30">
        <v>10</v>
      </c>
      <c r="H93" s="32">
        <f>H94</f>
        <v>10</v>
      </c>
      <c r="I93" s="32">
        <f>I94</f>
        <v>10</v>
      </c>
      <c r="J93" s="32">
        <f>J94</f>
        <v>10</v>
      </c>
    </row>
    <row r="94" spans="1:10" ht="41.4" hidden="1">
      <c r="A94" s="28" t="s">
        <v>203</v>
      </c>
      <c r="B94" s="29" t="s">
        <v>6</v>
      </c>
      <c r="C94" s="47" t="s">
        <v>49</v>
      </c>
      <c r="D94" s="47" t="s">
        <v>232</v>
      </c>
      <c r="E94" s="29" t="s">
        <v>204</v>
      </c>
      <c r="F94" s="30">
        <v>10</v>
      </c>
      <c r="G94" s="30">
        <v>10</v>
      </c>
      <c r="H94" s="30">
        <v>10</v>
      </c>
      <c r="I94" s="30">
        <v>10</v>
      </c>
      <c r="J94" s="30">
        <v>10</v>
      </c>
    </row>
    <row r="95" spans="1:10" ht="14.4">
      <c r="A95" s="28" t="s">
        <v>54</v>
      </c>
      <c r="B95" s="29" t="s">
        <v>6</v>
      </c>
      <c r="C95" s="47" t="s">
        <v>55</v>
      </c>
      <c r="D95" s="47"/>
      <c r="E95" s="29"/>
      <c r="F95" s="30">
        <v>28861.1</v>
      </c>
      <c r="G95" s="30">
        <v>28861.1</v>
      </c>
      <c r="H95" s="32">
        <f>H96+H101+H109</f>
        <v>29009.8</v>
      </c>
      <c r="I95" s="32">
        <f>I96+I101+I109</f>
        <v>29009.8</v>
      </c>
      <c r="J95" s="32">
        <f>J96+J101+J109</f>
        <v>29009.800000000003</v>
      </c>
    </row>
    <row r="96" spans="1:10" ht="14.4" hidden="1">
      <c r="A96" s="28" t="s">
        <v>56</v>
      </c>
      <c r="B96" s="29" t="s">
        <v>6</v>
      </c>
      <c r="C96" s="47" t="s">
        <v>57</v>
      </c>
      <c r="D96" s="47"/>
      <c r="E96" s="29"/>
      <c r="F96" s="30">
        <v>2067</v>
      </c>
      <c r="G96" s="30">
        <v>2067</v>
      </c>
      <c r="H96" s="32">
        <f t="shared" ref="H96:J99" si="10">H97</f>
        <v>2067</v>
      </c>
      <c r="I96" s="32">
        <f t="shared" si="10"/>
        <v>2067</v>
      </c>
      <c r="J96" s="32">
        <f t="shared" si="10"/>
        <v>2067</v>
      </c>
    </row>
    <row r="97" spans="1:10" ht="27.6" hidden="1">
      <c r="A97" s="28" t="s">
        <v>58</v>
      </c>
      <c r="B97" s="29" t="s">
        <v>6</v>
      </c>
      <c r="C97" s="47" t="s">
        <v>57</v>
      </c>
      <c r="D97" s="47" t="s">
        <v>59</v>
      </c>
      <c r="E97" s="29"/>
      <c r="F97" s="30">
        <v>2067</v>
      </c>
      <c r="G97" s="30">
        <v>2067</v>
      </c>
      <c r="H97" s="32">
        <f t="shared" si="10"/>
        <v>2067</v>
      </c>
      <c r="I97" s="32">
        <f t="shared" si="10"/>
        <v>2067</v>
      </c>
      <c r="J97" s="32">
        <f t="shared" si="10"/>
        <v>2067</v>
      </c>
    </row>
    <row r="98" spans="1:10" ht="33" hidden="1" customHeight="1">
      <c r="A98" s="28" t="s">
        <v>60</v>
      </c>
      <c r="B98" s="29" t="s">
        <v>6</v>
      </c>
      <c r="C98" s="47" t="s">
        <v>57</v>
      </c>
      <c r="D98" s="47" t="s">
        <v>61</v>
      </c>
      <c r="E98" s="29"/>
      <c r="F98" s="30">
        <v>2067</v>
      </c>
      <c r="G98" s="30">
        <v>2067</v>
      </c>
      <c r="H98" s="32">
        <f t="shared" si="10"/>
        <v>2067</v>
      </c>
      <c r="I98" s="32">
        <f t="shared" si="10"/>
        <v>2067</v>
      </c>
      <c r="J98" s="32">
        <f t="shared" si="10"/>
        <v>2067</v>
      </c>
    </row>
    <row r="99" spans="1:10" ht="14.4" hidden="1">
      <c r="A99" s="28" t="s">
        <v>233</v>
      </c>
      <c r="B99" s="29" t="s">
        <v>6</v>
      </c>
      <c r="C99" s="47" t="s">
        <v>57</v>
      </c>
      <c r="D99" s="47" t="s">
        <v>234</v>
      </c>
      <c r="E99" s="29"/>
      <c r="F99" s="30">
        <v>2067</v>
      </c>
      <c r="G99" s="30">
        <v>2067</v>
      </c>
      <c r="H99" s="32">
        <f t="shared" si="10"/>
        <v>2067</v>
      </c>
      <c r="I99" s="32">
        <f t="shared" si="10"/>
        <v>2067</v>
      </c>
      <c r="J99" s="32">
        <f t="shared" si="10"/>
        <v>2067</v>
      </c>
    </row>
    <row r="100" spans="1:10" ht="18" hidden="1" customHeight="1">
      <c r="A100" s="28" t="s">
        <v>235</v>
      </c>
      <c r="B100" s="29" t="s">
        <v>6</v>
      </c>
      <c r="C100" s="47" t="s">
        <v>57</v>
      </c>
      <c r="D100" s="47" t="s">
        <v>234</v>
      </c>
      <c r="E100" s="29" t="s">
        <v>236</v>
      </c>
      <c r="F100" s="30">
        <v>2067</v>
      </c>
      <c r="G100" s="30">
        <v>2067</v>
      </c>
      <c r="H100" s="30">
        <v>2067</v>
      </c>
      <c r="I100" s="30">
        <v>2067</v>
      </c>
      <c r="J100" s="30">
        <v>2067</v>
      </c>
    </row>
    <row r="101" spans="1:10" ht="14.4" hidden="1">
      <c r="A101" s="28" t="s">
        <v>62</v>
      </c>
      <c r="B101" s="29" t="s">
        <v>6</v>
      </c>
      <c r="C101" s="47" t="s">
        <v>63</v>
      </c>
      <c r="D101" s="47"/>
      <c r="E101" s="29"/>
      <c r="F101" s="30">
        <v>899</v>
      </c>
      <c r="G101" s="30">
        <v>899</v>
      </c>
      <c r="H101" s="32">
        <f>H102</f>
        <v>899</v>
      </c>
      <c r="I101" s="32">
        <f>I102</f>
        <v>899</v>
      </c>
      <c r="J101" s="32">
        <f>J102</f>
        <v>899</v>
      </c>
    </row>
    <row r="102" spans="1:10" ht="27.6" hidden="1">
      <c r="A102" s="28" t="s">
        <v>58</v>
      </c>
      <c r="B102" s="29" t="s">
        <v>6</v>
      </c>
      <c r="C102" s="47" t="s">
        <v>63</v>
      </c>
      <c r="D102" s="47" t="s">
        <v>59</v>
      </c>
      <c r="E102" s="29"/>
      <c r="F102" s="30">
        <v>899</v>
      </c>
      <c r="G102" s="30">
        <v>899</v>
      </c>
      <c r="H102" s="32">
        <f>H103+H106</f>
        <v>899</v>
      </c>
      <c r="I102" s="32">
        <f>I103+I106</f>
        <v>899</v>
      </c>
      <c r="J102" s="32">
        <f>J103+J106</f>
        <v>899</v>
      </c>
    </row>
    <row r="103" spans="1:10" ht="27.6" hidden="1">
      <c r="A103" s="28" t="s">
        <v>64</v>
      </c>
      <c r="B103" s="29" t="s">
        <v>6</v>
      </c>
      <c r="C103" s="47" t="s">
        <v>63</v>
      </c>
      <c r="D103" s="47" t="s">
        <v>65</v>
      </c>
      <c r="E103" s="29"/>
      <c r="F103" s="30">
        <v>20</v>
      </c>
      <c r="G103" s="30">
        <v>20</v>
      </c>
      <c r="H103" s="32">
        <f t="shared" ref="H103:J104" si="11">H104</f>
        <v>20</v>
      </c>
      <c r="I103" s="32">
        <f t="shared" si="11"/>
        <v>20</v>
      </c>
      <c r="J103" s="32">
        <f t="shared" si="11"/>
        <v>20</v>
      </c>
    </row>
    <row r="104" spans="1:10" ht="30.75" hidden="1" customHeight="1">
      <c r="A104" s="28" t="s">
        <v>382</v>
      </c>
      <c r="B104" s="29" t="s">
        <v>6</v>
      </c>
      <c r="C104" s="47" t="s">
        <v>63</v>
      </c>
      <c r="D104" s="47" t="s">
        <v>237</v>
      </c>
      <c r="E104" s="29"/>
      <c r="F104" s="30">
        <v>20</v>
      </c>
      <c r="G104" s="30">
        <v>20</v>
      </c>
      <c r="H104" s="32">
        <f t="shared" si="11"/>
        <v>20</v>
      </c>
      <c r="I104" s="32">
        <f t="shared" si="11"/>
        <v>20</v>
      </c>
      <c r="J104" s="32">
        <f t="shared" si="11"/>
        <v>20</v>
      </c>
    </row>
    <row r="105" spans="1:10" ht="41.4" hidden="1">
      <c r="A105" s="28" t="s">
        <v>203</v>
      </c>
      <c r="B105" s="29" t="s">
        <v>6</v>
      </c>
      <c r="C105" s="47" t="s">
        <v>63</v>
      </c>
      <c r="D105" s="47" t="s">
        <v>237</v>
      </c>
      <c r="E105" s="29" t="s">
        <v>204</v>
      </c>
      <c r="F105" s="30">
        <v>20</v>
      </c>
      <c r="G105" s="30">
        <v>20</v>
      </c>
      <c r="H105" s="30">
        <v>20</v>
      </c>
      <c r="I105" s="30">
        <v>20</v>
      </c>
      <c r="J105" s="30">
        <v>20</v>
      </c>
    </row>
    <row r="106" spans="1:10" ht="32.25" hidden="1" customHeight="1">
      <c r="A106" s="28" t="s">
        <v>60</v>
      </c>
      <c r="B106" s="29" t="s">
        <v>6</v>
      </c>
      <c r="C106" s="47" t="s">
        <v>63</v>
      </c>
      <c r="D106" s="47" t="s">
        <v>61</v>
      </c>
      <c r="E106" s="29"/>
      <c r="F106" s="30">
        <v>879</v>
      </c>
      <c r="G106" s="30">
        <v>879</v>
      </c>
      <c r="H106" s="32">
        <f t="shared" ref="H106:J107" si="12">H107</f>
        <v>879</v>
      </c>
      <c r="I106" s="32">
        <f t="shared" si="12"/>
        <v>879</v>
      </c>
      <c r="J106" s="32">
        <f t="shared" si="12"/>
        <v>879</v>
      </c>
    </row>
    <row r="107" spans="1:10" ht="14.4" hidden="1">
      <c r="A107" s="28" t="s">
        <v>66</v>
      </c>
      <c r="B107" s="29" t="s">
        <v>6</v>
      </c>
      <c r="C107" s="47" t="s">
        <v>63</v>
      </c>
      <c r="D107" s="47" t="s">
        <v>238</v>
      </c>
      <c r="E107" s="29"/>
      <c r="F107" s="30">
        <v>879</v>
      </c>
      <c r="G107" s="30">
        <v>879</v>
      </c>
      <c r="H107" s="32">
        <f t="shared" si="12"/>
        <v>879</v>
      </c>
      <c r="I107" s="32">
        <f t="shared" si="12"/>
        <v>879</v>
      </c>
      <c r="J107" s="32">
        <f t="shared" si="12"/>
        <v>879</v>
      </c>
    </row>
    <row r="108" spans="1:10" ht="18" hidden="1" customHeight="1">
      <c r="A108" s="28" t="s">
        <v>235</v>
      </c>
      <c r="B108" s="29" t="s">
        <v>6</v>
      </c>
      <c r="C108" s="47" t="s">
        <v>63</v>
      </c>
      <c r="D108" s="47" t="s">
        <v>238</v>
      </c>
      <c r="E108" s="29" t="s">
        <v>236</v>
      </c>
      <c r="F108" s="30">
        <v>879</v>
      </c>
      <c r="G108" s="30">
        <v>879</v>
      </c>
      <c r="H108" s="30">
        <v>879</v>
      </c>
      <c r="I108" s="30">
        <v>879</v>
      </c>
      <c r="J108" s="30">
        <v>879</v>
      </c>
    </row>
    <row r="109" spans="1:10" ht="14.4">
      <c r="A109" s="28" t="s">
        <v>67</v>
      </c>
      <c r="B109" s="29" t="s">
        <v>6</v>
      </c>
      <c r="C109" s="47" t="s">
        <v>68</v>
      </c>
      <c r="D109" s="47"/>
      <c r="E109" s="29"/>
      <c r="F109" s="30">
        <v>25895.1</v>
      </c>
      <c r="G109" s="30">
        <v>25895.1</v>
      </c>
      <c r="H109" s="32">
        <f t="shared" ref="H109:J110" si="13">H110</f>
        <v>26043.8</v>
      </c>
      <c r="I109" s="32">
        <f t="shared" si="13"/>
        <v>26043.8</v>
      </c>
      <c r="J109" s="32">
        <f t="shared" si="13"/>
        <v>26043.800000000003</v>
      </c>
    </row>
    <row r="110" spans="1:10" ht="27.6">
      <c r="A110" s="28" t="s">
        <v>58</v>
      </c>
      <c r="B110" s="29" t="s">
        <v>6</v>
      </c>
      <c r="C110" s="47" t="s">
        <v>68</v>
      </c>
      <c r="D110" s="47" t="s">
        <v>59</v>
      </c>
      <c r="E110" s="29"/>
      <c r="F110" s="30">
        <v>25619.3</v>
      </c>
      <c r="G110" s="30">
        <v>25619.3</v>
      </c>
      <c r="H110" s="32">
        <f t="shared" si="13"/>
        <v>26043.8</v>
      </c>
      <c r="I110" s="32">
        <f t="shared" si="13"/>
        <v>26043.8</v>
      </c>
      <c r="J110" s="32">
        <f t="shared" si="13"/>
        <v>26043.800000000003</v>
      </c>
    </row>
    <row r="111" spans="1:10" ht="31.8" customHeight="1">
      <c r="A111" s="28" t="s">
        <v>64</v>
      </c>
      <c r="B111" s="29" t="s">
        <v>6</v>
      </c>
      <c r="C111" s="47" t="s">
        <v>68</v>
      </c>
      <c r="D111" s="47" t="s">
        <v>65</v>
      </c>
      <c r="E111" s="29"/>
      <c r="F111" s="30">
        <v>25619.3</v>
      </c>
      <c r="G111" s="30">
        <v>25619.3</v>
      </c>
      <c r="H111" s="32">
        <f>H112+H114+H116+H118</f>
        <v>26043.8</v>
      </c>
      <c r="I111" s="32">
        <f>I112+I114+I116+I118+I120</f>
        <v>26043.8</v>
      </c>
      <c r="J111" s="32">
        <f>J112+J114+J116+J118+J120</f>
        <v>26043.800000000003</v>
      </c>
    </row>
    <row r="112" spans="1:10" ht="14.4">
      <c r="A112" s="28" t="s">
        <v>239</v>
      </c>
      <c r="B112" s="29" t="s">
        <v>6</v>
      </c>
      <c r="C112" s="47" t="s">
        <v>68</v>
      </c>
      <c r="D112" s="47" t="s">
        <v>240</v>
      </c>
      <c r="E112" s="29"/>
      <c r="F112" s="30">
        <v>5164.3999999999996</v>
      </c>
      <c r="G112" s="30">
        <v>5164.3999999999996</v>
      </c>
      <c r="H112" s="32">
        <f>H113</f>
        <v>5313.1</v>
      </c>
      <c r="I112" s="32">
        <f>I113</f>
        <v>5313.1</v>
      </c>
      <c r="J112" s="32">
        <f>J113</f>
        <v>0</v>
      </c>
    </row>
    <row r="113" spans="1:10" ht="25.8" customHeight="1">
      <c r="A113" s="28" t="s">
        <v>235</v>
      </c>
      <c r="B113" s="29" t="s">
        <v>6</v>
      </c>
      <c r="C113" s="47" t="s">
        <v>68</v>
      </c>
      <c r="D113" s="47" t="s">
        <v>240</v>
      </c>
      <c r="E113" s="29" t="s">
        <v>236</v>
      </c>
      <c r="F113" s="30">
        <v>5164.3999999999996</v>
      </c>
      <c r="G113" s="30">
        <v>5164.3999999999996</v>
      </c>
      <c r="H113" s="30">
        <v>5313.1</v>
      </c>
      <c r="I113" s="30">
        <v>5313.1</v>
      </c>
      <c r="J113" s="30">
        <v>0</v>
      </c>
    </row>
    <row r="114" spans="1:10" ht="41.4" hidden="1">
      <c r="A114" s="28" t="s">
        <v>241</v>
      </c>
      <c r="B114" s="29" t="s">
        <v>6</v>
      </c>
      <c r="C114" s="47" t="s">
        <v>68</v>
      </c>
      <c r="D114" s="47" t="s">
        <v>242</v>
      </c>
      <c r="E114" s="29"/>
      <c r="F114" s="30">
        <v>2771.4</v>
      </c>
      <c r="G114" s="30">
        <v>2771.4</v>
      </c>
      <c r="H114" s="32">
        <f>H115</f>
        <v>2771.4</v>
      </c>
      <c r="I114" s="32">
        <f>I115</f>
        <v>2771.4</v>
      </c>
      <c r="J114" s="32">
        <f>J115</f>
        <v>2771.4</v>
      </c>
    </row>
    <row r="115" spans="1:10" ht="19.5" hidden="1" customHeight="1">
      <c r="A115" s="28" t="s">
        <v>235</v>
      </c>
      <c r="B115" s="29" t="s">
        <v>6</v>
      </c>
      <c r="C115" s="47" t="s">
        <v>68</v>
      </c>
      <c r="D115" s="47" t="s">
        <v>242</v>
      </c>
      <c r="E115" s="29" t="s">
        <v>236</v>
      </c>
      <c r="F115" s="30">
        <v>2771.4</v>
      </c>
      <c r="G115" s="30">
        <v>2771.4</v>
      </c>
      <c r="H115" s="30">
        <v>2771.4</v>
      </c>
      <c r="I115" s="30">
        <v>2771.4</v>
      </c>
      <c r="J115" s="30">
        <v>2771.4</v>
      </c>
    </row>
    <row r="116" spans="1:10" ht="27.6" hidden="1">
      <c r="A116" s="28" t="s">
        <v>17</v>
      </c>
      <c r="B116" s="29" t="s">
        <v>6</v>
      </c>
      <c r="C116" s="47" t="s">
        <v>68</v>
      </c>
      <c r="D116" s="47" t="s">
        <v>243</v>
      </c>
      <c r="E116" s="29"/>
      <c r="F116" s="30">
        <v>17683.5</v>
      </c>
      <c r="G116" s="30">
        <v>17683.5</v>
      </c>
      <c r="H116" s="32">
        <f>H117</f>
        <v>17683.5</v>
      </c>
      <c r="I116" s="32">
        <f>I117</f>
        <v>17683.5</v>
      </c>
      <c r="J116" s="32">
        <f>J117</f>
        <v>17683.5</v>
      </c>
    </row>
    <row r="117" spans="1:10" ht="15.75" hidden="1" customHeight="1">
      <c r="A117" s="28" t="s">
        <v>235</v>
      </c>
      <c r="B117" s="29" t="s">
        <v>6</v>
      </c>
      <c r="C117" s="47" t="s">
        <v>68</v>
      </c>
      <c r="D117" s="47" t="s">
        <v>243</v>
      </c>
      <c r="E117" s="29" t="s">
        <v>236</v>
      </c>
      <c r="F117" s="30">
        <v>17683.5</v>
      </c>
      <c r="G117" s="30">
        <v>17683.5</v>
      </c>
      <c r="H117" s="30">
        <v>17683.5</v>
      </c>
      <c r="I117" s="30">
        <v>17683.5</v>
      </c>
      <c r="J117" s="30">
        <v>17683.5</v>
      </c>
    </row>
    <row r="118" spans="1:10" ht="81" hidden="1" customHeight="1">
      <c r="A118" s="34" t="s">
        <v>422</v>
      </c>
      <c r="B118" s="36" t="s">
        <v>6</v>
      </c>
      <c r="C118" s="50" t="s">
        <v>68</v>
      </c>
      <c r="D118" s="50" t="s">
        <v>423</v>
      </c>
      <c r="E118" s="36"/>
      <c r="F118" s="30"/>
      <c r="G118" s="30">
        <v>0</v>
      </c>
      <c r="H118" s="32">
        <f>H119</f>
        <v>275.8</v>
      </c>
      <c r="I118" s="32">
        <f>I119</f>
        <v>275.8</v>
      </c>
      <c r="J118" s="32">
        <f>J119</f>
        <v>275.8</v>
      </c>
    </row>
    <row r="119" spans="1:10" ht="27.6" hidden="1">
      <c r="A119" s="34" t="s">
        <v>235</v>
      </c>
      <c r="B119" s="36" t="s">
        <v>6</v>
      </c>
      <c r="C119" s="50" t="s">
        <v>68</v>
      </c>
      <c r="D119" s="50" t="s">
        <v>423</v>
      </c>
      <c r="E119" s="36" t="s">
        <v>236</v>
      </c>
      <c r="F119" s="30"/>
      <c r="G119" s="30">
        <v>0</v>
      </c>
      <c r="H119" s="30">
        <v>275.8</v>
      </c>
      <c r="I119" s="30">
        <v>275.8</v>
      </c>
      <c r="J119" s="30">
        <v>275.8</v>
      </c>
    </row>
    <row r="120" spans="1:10" ht="27.6">
      <c r="A120" s="34" t="s">
        <v>456</v>
      </c>
      <c r="B120" s="35" t="s">
        <v>6</v>
      </c>
      <c r="C120" s="49" t="s">
        <v>68</v>
      </c>
      <c r="D120" s="49" t="s">
        <v>457</v>
      </c>
      <c r="E120" s="35"/>
      <c r="F120" s="30"/>
      <c r="G120" s="30"/>
      <c r="H120" s="30"/>
      <c r="I120" s="32">
        <f t="shared" ref="H120:J124" si="14">I121</f>
        <v>0</v>
      </c>
      <c r="J120" s="32">
        <f t="shared" si="14"/>
        <v>5313.1</v>
      </c>
    </row>
    <row r="121" spans="1:10" ht="27.6">
      <c r="A121" s="34" t="s">
        <v>235</v>
      </c>
      <c r="B121" s="35" t="s">
        <v>6</v>
      </c>
      <c r="C121" s="49" t="s">
        <v>68</v>
      </c>
      <c r="D121" s="49" t="s">
        <v>457</v>
      </c>
      <c r="E121" s="35" t="s">
        <v>236</v>
      </c>
      <c r="F121" s="30"/>
      <c r="G121" s="30"/>
      <c r="H121" s="30"/>
      <c r="I121" s="30">
        <v>0</v>
      </c>
      <c r="J121" s="30">
        <v>5313.1</v>
      </c>
    </row>
    <row r="122" spans="1:10" ht="14.4" hidden="1">
      <c r="A122" s="28" t="s">
        <v>11</v>
      </c>
      <c r="B122" s="29" t="s">
        <v>6</v>
      </c>
      <c r="C122" s="47" t="s">
        <v>68</v>
      </c>
      <c r="D122" s="47" t="s">
        <v>12</v>
      </c>
      <c r="E122" s="29"/>
      <c r="F122" s="30">
        <v>275.8</v>
      </c>
      <c r="G122" s="30">
        <v>275.8</v>
      </c>
      <c r="H122" s="32">
        <f t="shared" si="14"/>
        <v>0</v>
      </c>
      <c r="I122" s="32">
        <f t="shared" si="14"/>
        <v>0</v>
      </c>
      <c r="J122" s="32">
        <f t="shared" si="14"/>
        <v>0</v>
      </c>
    </row>
    <row r="123" spans="1:10" ht="15.75" hidden="1" customHeight="1">
      <c r="A123" s="28" t="s">
        <v>13</v>
      </c>
      <c r="B123" s="29" t="s">
        <v>6</v>
      </c>
      <c r="C123" s="47" t="s">
        <v>68</v>
      </c>
      <c r="D123" s="47" t="s">
        <v>14</v>
      </c>
      <c r="E123" s="29"/>
      <c r="F123" s="30">
        <v>275.8</v>
      </c>
      <c r="G123" s="30">
        <v>275.8</v>
      </c>
      <c r="H123" s="32">
        <f t="shared" si="14"/>
        <v>0</v>
      </c>
      <c r="I123" s="32">
        <f t="shared" si="14"/>
        <v>0</v>
      </c>
      <c r="J123" s="32">
        <f t="shared" si="14"/>
        <v>0</v>
      </c>
    </row>
    <row r="124" spans="1:10" ht="33" hidden="1" customHeight="1">
      <c r="A124" s="28" t="s">
        <v>207</v>
      </c>
      <c r="B124" s="29" t="s">
        <v>6</v>
      </c>
      <c r="C124" s="47" t="s">
        <v>68</v>
      </c>
      <c r="D124" s="47" t="s">
        <v>208</v>
      </c>
      <c r="E124" s="29"/>
      <c r="F124" s="30">
        <v>275.8</v>
      </c>
      <c r="G124" s="30">
        <v>275.8</v>
      </c>
      <c r="H124" s="32">
        <f t="shared" si="14"/>
        <v>0</v>
      </c>
      <c r="I124" s="32">
        <f t="shared" si="14"/>
        <v>0</v>
      </c>
      <c r="J124" s="32">
        <f t="shared" si="14"/>
        <v>0</v>
      </c>
    </row>
    <row r="125" spans="1:10" ht="41.4" hidden="1">
      <c r="A125" s="28" t="s">
        <v>203</v>
      </c>
      <c r="B125" s="29" t="s">
        <v>6</v>
      </c>
      <c r="C125" s="47" t="s">
        <v>68</v>
      </c>
      <c r="D125" s="47" t="s">
        <v>208</v>
      </c>
      <c r="E125" s="29" t="s">
        <v>204</v>
      </c>
      <c r="F125" s="30">
        <v>275.8</v>
      </c>
      <c r="G125" s="30">
        <v>275.8</v>
      </c>
      <c r="H125" s="30">
        <v>0</v>
      </c>
      <c r="I125" s="30">
        <v>0</v>
      </c>
      <c r="J125" s="30">
        <v>0</v>
      </c>
    </row>
    <row r="126" spans="1:10" s="1" customFormat="1" ht="14.4">
      <c r="A126" s="24" t="s">
        <v>69</v>
      </c>
      <c r="B126" s="25" t="s">
        <v>70</v>
      </c>
      <c r="C126" s="48"/>
      <c r="D126" s="48"/>
      <c r="E126" s="25"/>
      <c r="F126" s="26">
        <v>7279.9</v>
      </c>
      <c r="G126" s="26">
        <v>7279.9</v>
      </c>
      <c r="H126" s="27">
        <f>H127</f>
        <v>7279.9000000000005</v>
      </c>
      <c r="I126" s="27">
        <f>I127</f>
        <v>7279.9000000000005</v>
      </c>
      <c r="J126" s="27">
        <f>J127</f>
        <v>7279.9000000000005</v>
      </c>
    </row>
    <row r="127" spans="1:10" ht="14.4">
      <c r="A127" s="28" t="s">
        <v>7</v>
      </c>
      <c r="B127" s="29" t="s">
        <v>70</v>
      </c>
      <c r="C127" s="47" t="s">
        <v>8</v>
      </c>
      <c r="D127" s="47"/>
      <c r="E127" s="29"/>
      <c r="F127" s="30">
        <v>7279.9</v>
      </c>
      <c r="G127" s="30">
        <v>7279.9</v>
      </c>
      <c r="H127" s="32">
        <f>H128+H137</f>
        <v>7279.9000000000005</v>
      </c>
      <c r="I127" s="32">
        <f>I128+I137</f>
        <v>7279.9000000000005</v>
      </c>
      <c r="J127" s="32">
        <f>J128+J137</f>
        <v>7279.9000000000005</v>
      </c>
    </row>
    <row r="128" spans="1:10" ht="55.2">
      <c r="A128" s="28" t="s">
        <v>71</v>
      </c>
      <c r="B128" s="29" t="s">
        <v>70</v>
      </c>
      <c r="C128" s="47" t="s">
        <v>72</v>
      </c>
      <c r="D128" s="47"/>
      <c r="E128" s="29"/>
      <c r="F128" s="30">
        <v>7175.9</v>
      </c>
      <c r="G128" s="30">
        <v>7175.9</v>
      </c>
      <c r="H128" s="32">
        <f>H129+H133</f>
        <v>7178.9000000000005</v>
      </c>
      <c r="I128" s="32">
        <f>I129+I133</f>
        <v>7193.9000000000005</v>
      </c>
      <c r="J128" s="32">
        <f>J129+J133</f>
        <v>7268.9000000000005</v>
      </c>
    </row>
    <row r="129" spans="1:10" ht="15.75" hidden="1" customHeight="1">
      <c r="A129" s="28" t="s">
        <v>28</v>
      </c>
      <c r="B129" s="29" t="s">
        <v>70</v>
      </c>
      <c r="C129" s="47" t="s">
        <v>72</v>
      </c>
      <c r="D129" s="47" t="s">
        <v>29</v>
      </c>
      <c r="E129" s="29"/>
      <c r="F129" s="30">
        <v>3</v>
      </c>
      <c r="G129" s="30">
        <v>3</v>
      </c>
      <c r="H129" s="32">
        <f t="shared" ref="H129:J131" si="15">H130</f>
        <v>3</v>
      </c>
      <c r="I129" s="32">
        <f t="shared" si="15"/>
        <v>3</v>
      </c>
      <c r="J129" s="32">
        <f t="shared" si="15"/>
        <v>3</v>
      </c>
    </row>
    <row r="130" spans="1:10" ht="30" hidden="1" customHeight="1">
      <c r="A130" s="28" t="s">
        <v>30</v>
      </c>
      <c r="B130" s="29" t="s">
        <v>70</v>
      </c>
      <c r="C130" s="47" t="s">
        <v>72</v>
      </c>
      <c r="D130" s="47" t="s">
        <v>31</v>
      </c>
      <c r="E130" s="29"/>
      <c r="F130" s="30">
        <v>3</v>
      </c>
      <c r="G130" s="30">
        <v>3</v>
      </c>
      <c r="H130" s="32">
        <f t="shared" si="15"/>
        <v>3</v>
      </c>
      <c r="I130" s="32">
        <f t="shared" si="15"/>
        <v>3</v>
      </c>
      <c r="J130" s="32">
        <f t="shared" si="15"/>
        <v>3</v>
      </c>
    </row>
    <row r="131" spans="1:10" ht="82.8" hidden="1">
      <c r="A131" s="28" t="s">
        <v>372</v>
      </c>
      <c r="B131" s="29" t="s">
        <v>70</v>
      </c>
      <c r="C131" s="47" t="s">
        <v>72</v>
      </c>
      <c r="D131" s="47" t="s">
        <v>216</v>
      </c>
      <c r="E131" s="29"/>
      <c r="F131" s="30">
        <v>3</v>
      </c>
      <c r="G131" s="30">
        <v>3</v>
      </c>
      <c r="H131" s="32">
        <f t="shared" si="15"/>
        <v>3</v>
      </c>
      <c r="I131" s="32">
        <f t="shared" si="15"/>
        <v>3</v>
      </c>
      <c r="J131" s="32">
        <f t="shared" si="15"/>
        <v>3</v>
      </c>
    </row>
    <row r="132" spans="1:10" ht="41.4" hidden="1">
      <c r="A132" s="28" t="s">
        <v>203</v>
      </c>
      <c r="B132" s="29" t="s">
        <v>70</v>
      </c>
      <c r="C132" s="47" t="s">
        <v>72</v>
      </c>
      <c r="D132" s="47" t="s">
        <v>216</v>
      </c>
      <c r="E132" s="29" t="s">
        <v>204</v>
      </c>
      <c r="F132" s="30">
        <v>3</v>
      </c>
      <c r="G132" s="30">
        <v>3</v>
      </c>
      <c r="H132" s="30">
        <v>3</v>
      </c>
      <c r="I132" s="30">
        <v>3</v>
      </c>
      <c r="J132" s="30">
        <v>3</v>
      </c>
    </row>
    <row r="133" spans="1:10" ht="14.4">
      <c r="A133" s="28" t="s">
        <v>24</v>
      </c>
      <c r="B133" s="29" t="s">
        <v>70</v>
      </c>
      <c r="C133" s="47" t="s">
        <v>72</v>
      </c>
      <c r="D133" s="47" t="s">
        <v>25</v>
      </c>
      <c r="E133" s="29"/>
      <c r="F133" s="30">
        <v>7172.9</v>
      </c>
      <c r="G133" s="30">
        <v>7172.9</v>
      </c>
      <c r="H133" s="32">
        <f>H134+H135+H136</f>
        <v>7175.9000000000005</v>
      </c>
      <c r="I133" s="32">
        <f>I134+I135+I136</f>
        <v>7190.9000000000005</v>
      </c>
      <c r="J133" s="32">
        <f>J134+J135+J136</f>
        <v>7265.9000000000005</v>
      </c>
    </row>
    <row r="134" spans="1:10" ht="68.25" hidden="1" customHeight="1">
      <c r="A134" s="28" t="s">
        <v>201</v>
      </c>
      <c r="B134" s="29" t="s">
        <v>70</v>
      </c>
      <c r="C134" s="47" t="s">
        <v>72</v>
      </c>
      <c r="D134" s="47" t="s">
        <v>25</v>
      </c>
      <c r="E134" s="29" t="s">
        <v>202</v>
      </c>
      <c r="F134" s="30">
        <v>6837.6</v>
      </c>
      <c r="G134" s="30">
        <v>6837.6</v>
      </c>
      <c r="H134" s="30">
        <v>6837.6</v>
      </c>
      <c r="I134" s="30">
        <v>6837.6</v>
      </c>
      <c r="J134" s="30">
        <v>6837.6</v>
      </c>
    </row>
    <row r="135" spans="1:10" ht="41.4">
      <c r="A135" s="28" t="s">
        <v>203</v>
      </c>
      <c r="B135" s="29" t="s">
        <v>70</v>
      </c>
      <c r="C135" s="47" t="s">
        <v>72</v>
      </c>
      <c r="D135" s="47" t="s">
        <v>25</v>
      </c>
      <c r="E135" s="29" t="s">
        <v>204</v>
      </c>
      <c r="F135" s="30">
        <v>327.7</v>
      </c>
      <c r="G135" s="30">
        <v>327.7</v>
      </c>
      <c r="H135" s="30">
        <v>327.7</v>
      </c>
      <c r="I135" s="30">
        <v>342.7</v>
      </c>
      <c r="J135" s="30">
        <v>417.7</v>
      </c>
    </row>
    <row r="136" spans="1:10" ht="14.4" hidden="1">
      <c r="A136" s="28" t="s">
        <v>205</v>
      </c>
      <c r="B136" s="29" t="s">
        <v>70</v>
      </c>
      <c r="C136" s="47" t="s">
        <v>72</v>
      </c>
      <c r="D136" s="47" t="s">
        <v>25</v>
      </c>
      <c r="E136" s="29" t="s">
        <v>206</v>
      </c>
      <c r="F136" s="30">
        <v>7.6</v>
      </c>
      <c r="G136" s="30">
        <v>7.6</v>
      </c>
      <c r="H136" s="30">
        <v>10.6</v>
      </c>
      <c r="I136" s="30">
        <v>10.6</v>
      </c>
      <c r="J136" s="30">
        <v>10.6</v>
      </c>
    </row>
    <row r="137" spans="1:10" ht="14.4">
      <c r="A137" s="28" t="s">
        <v>26</v>
      </c>
      <c r="B137" s="29" t="s">
        <v>70</v>
      </c>
      <c r="C137" s="47" t="s">
        <v>27</v>
      </c>
      <c r="D137" s="47"/>
      <c r="E137" s="29"/>
      <c r="F137" s="30">
        <v>104</v>
      </c>
      <c r="G137" s="30">
        <v>104</v>
      </c>
      <c r="H137" s="32">
        <f t="shared" ref="H137:J138" si="16">H138</f>
        <v>101</v>
      </c>
      <c r="I137" s="32">
        <f t="shared" si="16"/>
        <v>86</v>
      </c>
      <c r="J137" s="32">
        <f t="shared" si="16"/>
        <v>11</v>
      </c>
    </row>
    <row r="138" spans="1:10" ht="14.4">
      <c r="A138" s="28" t="s">
        <v>24</v>
      </c>
      <c r="B138" s="29" t="s">
        <v>70</v>
      </c>
      <c r="C138" s="47" t="s">
        <v>27</v>
      </c>
      <c r="D138" s="47" t="s">
        <v>25</v>
      </c>
      <c r="E138" s="29"/>
      <c r="F138" s="30">
        <v>104</v>
      </c>
      <c r="G138" s="30">
        <v>104</v>
      </c>
      <c r="H138" s="32">
        <f t="shared" si="16"/>
        <v>101</v>
      </c>
      <c r="I138" s="32">
        <f t="shared" si="16"/>
        <v>86</v>
      </c>
      <c r="J138" s="32">
        <f t="shared" si="16"/>
        <v>11</v>
      </c>
    </row>
    <row r="139" spans="1:10" ht="41.4">
      <c r="A139" s="28" t="s">
        <v>203</v>
      </c>
      <c r="B139" s="29" t="s">
        <v>70</v>
      </c>
      <c r="C139" s="47" t="s">
        <v>27</v>
      </c>
      <c r="D139" s="47" t="s">
        <v>25</v>
      </c>
      <c r="E139" s="29" t="s">
        <v>204</v>
      </c>
      <c r="F139" s="30">
        <v>104</v>
      </c>
      <c r="G139" s="30">
        <v>104</v>
      </c>
      <c r="H139" s="32">
        <v>101</v>
      </c>
      <c r="I139" s="32">
        <v>86</v>
      </c>
      <c r="J139" s="32">
        <v>11</v>
      </c>
    </row>
    <row r="140" spans="1:10" s="1" customFormat="1" ht="27.6">
      <c r="A140" s="24" t="s">
        <v>73</v>
      </c>
      <c r="B140" s="25" t="s">
        <v>74</v>
      </c>
      <c r="C140" s="48"/>
      <c r="D140" s="48"/>
      <c r="E140" s="25"/>
      <c r="F140" s="26">
        <v>91344.6</v>
      </c>
      <c r="G140" s="26">
        <f>G141+G157+G243</f>
        <v>91344.6</v>
      </c>
      <c r="H140" s="26">
        <f>H141+H157+H243</f>
        <v>157825.2678</v>
      </c>
      <c r="I140" s="26">
        <f>I141+I157+I243</f>
        <v>205005.7</v>
      </c>
      <c r="J140" s="26">
        <f>J141+J157+J243</f>
        <v>217825.59999999998</v>
      </c>
    </row>
    <row r="141" spans="1:10" ht="14.4">
      <c r="A141" s="28" t="s">
        <v>46</v>
      </c>
      <c r="B141" s="29" t="s">
        <v>74</v>
      </c>
      <c r="C141" s="47" t="s">
        <v>47</v>
      </c>
      <c r="D141" s="47"/>
      <c r="E141" s="29"/>
      <c r="F141" s="30">
        <v>21583.3</v>
      </c>
      <c r="G141" s="30">
        <f t="shared" ref="G141:J143" si="17">G142</f>
        <v>21583.3</v>
      </c>
      <c r="H141" s="30">
        <f t="shared" si="17"/>
        <v>47108.3</v>
      </c>
      <c r="I141" s="30">
        <f t="shared" si="17"/>
        <v>88744.2</v>
      </c>
      <c r="J141" s="30">
        <f t="shared" si="17"/>
        <v>88722.7</v>
      </c>
    </row>
    <row r="142" spans="1:10" ht="14.4">
      <c r="A142" s="28" t="s">
        <v>77</v>
      </c>
      <c r="B142" s="29" t="s">
        <v>74</v>
      </c>
      <c r="C142" s="47" t="s">
        <v>78</v>
      </c>
      <c r="D142" s="47"/>
      <c r="E142" s="29"/>
      <c r="F142" s="30">
        <v>21583.3</v>
      </c>
      <c r="G142" s="30">
        <f t="shared" si="17"/>
        <v>21583.3</v>
      </c>
      <c r="H142" s="30">
        <f t="shared" si="17"/>
        <v>47108.3</v>
      </c>
      <c r="I142" s="30">
        <f t="shared" si="17"/>
        <v>88744.2</v>
      </c>
      <c r="J142" s="30">
        <f t="shared" si="17"/>
        <v>88722.7</v>
      </c>
    </row>
    <row r="143" spans="1:10" ht="30.6" customHeight="1">
      <c r="A143" s="28" t="s">
        <v>79</v>
      </c>
      <c r="B143" s="29" t="s">
        <v>74</v>
      </c>
      <c r="C143" s="47" t="s">
        <v>78</v>
      </c>
      <c r="D143" s="47" t="s">
        <v>80</v>
      </c>
      <c r="E143" s="29"/>
      <c r="F143" s="30">
        <v>21583.3</v>
      </c>
      <c r="G143" s="30">
        <f t="shared" si="17"/>
        <v>21583.3</v>
      </c>
      <c r="H143" s="30">
        <f t="shared" si="17"/>
        <v>47108.3</v>
      </c>
      <c r="I143" s="30">
        <f t="shared" si="17"/>
        <v>88744.2</v>
      </c>
      <c r="J143" s="30">
        <f t="shared" si="17"/>
        <v>88722.7</v>
      </c>
    </row>
    <row r="144" spans="1:10" ht="55.2">
      <c r="A144" s="28" t="s">
        <v>81</v>
      </c>
      <c r="B144" s="29" t="s">
        <v>74</v>
      </c>
      <c r="C144" s="47" t="s">
        <v>78</v>
      </c>
      <c r="D144" s="47" t="s">
        <v>82</v>
      </c>
      <c r="E144" s="29"/>
      <c r="F144" s="30">
        <v>21583.3</v>
      </c>
      <c r="G144" s="30">
        <f>G145+G149+G151+G153</f>
        <v>21583.3</v>
      </c>
      <c r="H144" s="30">
        <f>H145+H149+H151+H153</f>
        <v>47108.3</v>
      </c>
      <c r="I144" s="30">
        <f>I145+I147+I149+I151+I153</f>
        <v>88744.2</v>
      </c>
      <c r="J144" s="30">
        <f>J145+J147+J149+J151+J153+J155</f>
        <v>88722.7</v>
      </c>
    </row>
    <row r="145" spans="1:10" ht="27.6">
      <c r="A145" s="37" t="s">
        <v>244</v>
      </c>
      <c r="B145" s="29" t="s">
        <v>74</v>
      </c>
      <c r="C145" s="47" t="s">
        <v>78</v>
      </c>
      <c r="D145" s="47" t="s">
        <v>245</v>
      </c>
      <c r="E145" s="29"/>
      <c r="F145" s="30">
        <v>14575.8</v>
      </c>
      <c r="G145" s="30">
        <f>G146</f>
        <v>14575.8</v>
      </c>
      <c r="H145" s="30">
        <f>H146</f>
        <v>14578.3</v>
      </c>
      <c r="I145" s="30">
        <f>I146</f>
        <v>23387.1</v>
      </c>
      <c r="J145" s="30">
        <f>J146</f>
        <v>23582.2</v>
      </c>
    </row>
    <row r="146" spans="1:10" ht="41.4">
      <c r="A146" s="28" t="s">
        <v>203</v>
      </c>
      <c r="B146" s="29" t="s">
        <v>74</v>
      </c>
      <c r="C146" s="47" t="s">
        <v>78</v>
      </c>
      <c r="D146" s="47" t="s">
        <v>245</v>
      </c>
      <c r="E146" s="29" t="s">
        <v>204</v>
      </c>
      <c r="F146" s="30">
        <v>14575.8</v>
      </c>
      <c r="G146" s="30">
        <v>14575.8</v>
      </c>
      <c r="H146" s="32">
        <v>14578.3</v>
      </c>
      <c r="I146" s="32">
        <v>23387.1</v>
      </c>
      <c r="J146" s="32">
        <v>23582.2</v>
      </c>
    </row>
    <row r="147" spans="1:10" ht="55.2" hidden="1">
      <c r="A147" s="28" t="s">
        <v>451</v>
      </c>
      <c r="B147" s="29" t="s">
        <v>74</v>
      </c>
      <c r="C147" s="47" t="s">
        <v>78</v>
      </c>
      <c r="D147" s="47" t="s">
        <v>452</v>
      </c>
      <c r="E147" s="29"/>
      <c r="F147" s="30"/>
      <c r="G147" s="30"/>
      <c r="H147" s="32">
        <f>H148</f>
        <v>0</v>
      </c>
      <c r="I147" s="32">
        <f>I148</f>
        <v>20</v>
      </c>
      <c r="J147" s="32">
        <f>J148</f>
        <v>20</v>
      </c>
    </row>
    <row r="148" spans="1:10" ht="41.4" hidden="1">
      <c r="A148" s="28" t="s">
        <v>203</v>
      </c>
      <c r="B148" s="29" t="s">
        <v>74</v>
      </c>
      <c r="C148" s="47" t="s">
        <v>78</v>
      </c>
      <c r="D148" s="47" t="s">
        <v>452</v>
      </c>
      <c r="E148" s="29" t="s">
        <v>204</v>
      </c>
      <c r="F148" s="30"/>
      <c r="G148" s="30"/>
      <c r="H148" s="32">
        <v>0</v>
      </c>
      <c r="I148" s="32">
        <v>20</v>
      </c>
      <c r="J148" s="32">
        <v>20</v>
      </c>
    </row>
    <row r="149" spans="1:10" ht="58.8" customHeight="1">
      <c r="A149" s="28" t="s">
        <v>246</v>
      </c>
      <c r="B149" s="29" t="s">
        <v>74</v>
      </c>
      <c r="C149" s="47" t="s">
        <v>78</v>
      </c>
      <c r="D149" s="47" t="s">
        <v>247</v>
      </c>
      <c r="E149" s="29"/>
      <c r="F149" s="30">
        <v>3100</v>
      </c>
      <c r="G149" s="30">
        <f>G150</f>
        <v>3100</v>
      </c>
      <c r="H149" s="30">
        <f>H150</f>
        <v>28622.5</v>
      </c>
      <c r="I149" s="30">
        <f>I150</f>
        <v>61380.6</v>
      </c>
      <c r="J149" s="30">
        <f>J150</f>
        <v>36414</v>
      </c>
    </row>
    <row r="150" spans="1:10" ht="41.4">
      <c r="A150" s="28" t="s">
        <v>203</v>
      </c>
      <c r="B150" s="29" t="s">
        <v>74</v>
      </c>
      <c r="C150" s="47" t="s">
        <v>78</v>
      </c>
      <c r="D150" s="47" t="s">
        <v>247</v>
      </c>
      <c r="E150" s="29" t="s">
        <v>204</v>
      </c>
      <c r="F150" s="30">
        <v>3100</v>
      </c>
      <c r="G150" s="30">
        <v>3100</v>
      </c>
      <c r="H150" s="32">
        <v>28622.5</v>
      </c>
      <c r="I150" s="32">
        <v>61380.6</v>
      </c>
      <c r="J150" s="32">
        <v>36414</v>
      </c>
    </row>
    <row r="151" spans="1:10" ht="55.2" hidden="1">
      <c r="A151" s="28" t="s">
        <v>248</v>
      </c>
      <c r="B151" s="29" t="s">
        <v>74</v>
      </c>
      <c r="C151" s="47" t="s">
        <v>78</v>
      </c>
      <c r="D151" s="47" t="s">
        <v>249</v>
      </c>
      <c r="E151" s="29"/>
      <c r="F151" s="30">
        <v>3900</v>
      </c>
      <c r="G151" s="30">
        <f>G152</f>
        <v>3900</v>
      </c>
      <c r="H151" s="30">
        <f>H152</f>
        <v>3900</v>
      </c>
      <c r="I151" s="30">
        <f>I152</f>
        <v>3949</v>
      </c>
      <c r="J151" s="30">
        <f>J152</f>
        <v>3949</v>
      </c>
    </row>
    <row r="152" spans="1:10" ht="41.4" hidden="1">
      <c r="A152" s="28" t="s">
        <v>203</v>
      </c>
      <c r="B152" s="29" t="s">
        <v>74</v>
      </c>
      <c r="C152" s="47" t="s">
        <v>78</v>
      </c>
      <c r="D152" s="47" t="s">
        <v>249</v>
      </c>
      <c r="E152" s="29" t="s">
        <v>204</v>
      </c>
      <c r="F152" s="30">
        <v>3900</v>
      </c>
      <c r="G152" s="30">
        <v>3900</v>
      </c>
      <c r="H152" s="32">
        <v>3900</v>
      </c>
      <c r="I152" s="32">
        <v>3949</v>
      </c>
      <c r="J152" s="32">
        <v>3949</v>
      </c>
    </row>
    <row r="153" spans="1:10" ht="93" hidden="1" customHeight="1">
      <c r="A153" s="28" t="s">
        <v>373</v>
      </c>
      <c r="B153" s="29" t="s">
        <v>74</v>
      </c>
      <c r="C153" s="47" t="s">
        <v>78</v>
      </c>
      <c r="D153" s="47" t="s">
        <v>250</v>
      </c>
      <c r="E153" s="29"/>
      <c r="F153" s="30">
        <v>7.5</v>
      </c>
      <c r="G153" s="30">
        <f>G154</f>
        <v>7.5</v>
      </c>
      <c r="H153" s="30">
        <f>H154</f>
        <v>7.5</v>
      </c>
      <c r="I153" s="30">
        <f>I154</f>
        <v>7.5</v>
      </c>
      <c r="J153" s="30">
        <f>J154</f>
        <v>7.5</v>
      </c>
    </row>
    <row r="154" spans="1:10" ht="41.4" hidden="1">
      <c r="A154" s="28" t="s">
        <v>203</v>
      </c>
      <c r="B154" s="29" t="s">
        <v>74</v>
      </c>
      <c r="C154" s="47" t="s">
        <v>78</v>
      </c>
      <c r="D154" s="47" t="s">
        <v>250</v>
      </c>
      <c r="E154" s="29" t="s">
        <v>204</v>
      </c>
      <c r="F154" s="30">
        <v>7.5</v>
      </c>
      <c r="G154" s="30">
        <v>7.5</v>
      </c>
      <c r="H154" s="32">
        <v>7.5</v>
      </c>
      <c r="I154" s="32">
        <v>7.5</v>
      </c>
      <c r="J154" s="32">
        <v>7.5</v>
      </c>
    </row>
    <row r="155" spans="1:10" ht="14.4">
      <c r="A155" s="34" t="s">
        <v>469</v>
      </c>
      <c r="B155" s="35" t="s">
        <v>74</v>
      </c>
      <c r="C155" s="49" t="s">
        <v>78</v>
      </c>
      <c r="D155" s="49" t="s">
        <v>470</v>
      </c>
      <c r="E155" s="35"/>
      <c r="F155" s="30"/>
      <c r="G155" s="30"/>
      <c r="H155" s="32"/>
      <c r="I155" s="30">
        <f t="shared" ref="I155:J155" si="18">I156</f>
        <v>0</v>
      </c>
      <c r="J155" s="30">
        <f t="shared" si="18"/>
        <v>24750</v>
      </c>
    </row>
    <row r="156" spans="1:10" ht="41.4">
      <c r="A156" s="34" t="s">
        <v>203</v>
      </c>
      <c r="B156" s="35" t="s">
        <v>74</v>
      </c>
      <c r="C156" s="49" t="s">
        <v>78</v>
      </c>
      <c r="D156" s="49" t="s">
        <v>470</v>
      </c>
      <c r="E156" s="35" t="s">
        <v>204</v>
      </c>
      <c r="F156" s="30"/>
      <c r="G156" s="30"/>
      <c r="H156" s="32"/>
      <c r="I156" s="32">
        <v>0</v>
      </c>
      <c r="J156" s="32">
        <v>24750</v>
      </c>
    </row>
    <row r="157" spans="1:10" ht="14.4">
      <c r="A157" s="28" t="s">
        <v>83</v>
      </c>
      <c r="B157" s="29" t="s">
        <v>74</v>
      </c>
      <c r="C157" s="47" t="s">
        <v>84</v>
      </c>
      <c r="D157" s="47"/>
      <c r="E157" s="29"/>
      <c r="F157" s="30">
        <v>65843</v>
      </c>
      <c r="G157" s="30">
        <f>G158+G172+G197+G224</f>
        <v>65843</v>
      </c>
      <c r="H157" s="30">
        <f>H158+H172+H197+H224</f>
        <v>110361.9678</v>
      </c>
      <c r="I157" s="30">
        <f>I158+I172+I197+I224</f>
        <v>115906.50000000001</v>
      </c>
      <c r="J157" s="30">
        <f>J158+J172+J197+J224</f>
        <v>128747.9</v>
      </c>
    </row>
    <row r="158" spans="1:10" ht="14.4">
      <c r="A158" s="28" t="s">
        <v>85</v>
      </c>
      <c r="B158" s="29" t="s">
        <v>74</v>
      </c>
      <c r="C158" s="47" t="s">
        <v>86</v>
      </c>
      <c r="D158" s="47"/>
      <c r="E158" s="29"/>
      <c r="F158" s="30">
        <v>5227.1000000000004</v>
      </c>
      <c r="G158" s="30">
        <f t="shared" ref="G158:J159" si="19">G159</f>
        <v>5227.0999999999995</v>
      </c>
      <c r="H158" s="30">
        <f t="shared" si="19"/>
        <v>5527.0999999999995</v>
      </c>
      <c r="I158" s="30">
        <f t="shared" si="19"/>
        <v>5527.0999999999995</v>
      </c>
      <c r="J158" s="30">
        <f t="shared" si="19"/>
        <v>4891</v>
      </c>
    </row>
    <row r="159" spans="1:10" ht="27.6" customHeight="1">
      <c r="A159" s="28" t="s">
        <v>79</v>
      </c>
      <c r="B159" s="29" t="s">
        <v>74</v>
      </c>
      <c r="C159" s="47" t="s">
        <v>86</v>
      </c>
      <c r="D159" s="47" t="s">
        <v>80</v>
      </c>
      <c r="E159" s="29"/>
      <c r="F159" s="30">
        <v>5227.1000000000004</v>
      </c>
      <c r="G159" s="30">
        <f t="shared" si="19"/>
        <v>5227.0999999999995</v>
      </c>
      <c r="H159" s="30">
        <f t="shared" si="19"/>
        <v>5527.0999999999995</v>
      </c>
      <c r="I159" s="30">
        <f t="shared" si="19"/>
        <v>5527.0999999999995</v>
      </c>
      <c r="J159" s="30">
        <f t="shared" si="19"/>
        <v>4891</v>
      </c>
    </row>
    <row r="160" spans="1:10" ht="27" customHeight="1">
      <c r="A160" s="28" t="s">
        <v>417</v>
      </c>
      <c r="B160" s="29" t="s">
        <v>74</v>
      </c>
      <c r="C160" s="47" t="s">
        <v>86</v>
      </c>
      <c r="D160" s="47" t="s">
        <v>88</v>
      </c>
      <c r="E160" s="29"/>
      <c r="F160" s="30">
        <v>5227.1000000000004</v>
      </c>
      <c r="G160" s="30">
        <f>G161+G164+G166+G168+G170</f>
        <v>5227.0999999999995</v>
      </c>
      <c r="H160" s="30">
        <f>H161+H164+H166+H168+H170</f>
        <v>5527.0999999999995</v>
      </c>
      <c r="I160" s="30">
        <f>I161+I164+I166+I168+I170</f>
        <v>5527.0999999999995</v>
      </c>
      <c r="J160" s="30">
        <f>J161+J164+J166+J168+J170</f>
        <v>4891</v>
      </c>
    </row>
    <row r="161" spans="1:10" ht="85.2" customHeight="1">
      <c r="A161" s="28" t="s">
        <v>251</v>
      </c>
      <c r="B161" s="29" t="s">
        <v>74</v>
      </c>
      <c r="C161" s="47" t="s">
        <v>86</v>
      </c>
      <c r="D161" s="47" t="s">
        <v>252</v>
      </c>
      <c r="E161" s="29"/>
      <c r="F161" s="30">
        <v>1027.0999999999999</v>
      </c>
      <c r="G161" s="30">
        <f>G162+G163</f>
        <v>1027.0999999999999</v>
      </c>
      <c r="H161" s="30">
        <f>H162+H163</f>
        <v>1327.1</v>
      </c>
      <c r="I161" s="30">
        <f>I162+I163</f>
        <v>1327.1</v>
      </c>
      <c r="J161" s="30">
        <f>J162+J163</f>
        <v>1316.8000000000002</v>
      </c>
    </row>
    <row r="162" spans="1:10" ht="41.4">
      <c r="A162" s="28" t="s">
        <v>203</v>
      </c>
      <c r="B162" s="29" t="s">
        <v>74</v>
      </c>
      <c r="C162" s="47" t="s">
        <v>86</v>
      </c>
      <c r="D162" s="47" t="s">
        <v>252</v>
      </c>
      <c r="E162" s="29" t="s">
        <v>204</v>
      </c>
      <c r="F162" s="30">
        <v>1027.0999999999999</v>
      </c>
      <c r="G162" s="30">
        <v>1027.0999999999999</v>
      </c>
      <c r="H162" s="32">
        <v>863.5</v>
      </c>
      <c r="I162" s="32">
        <v>863.5</v>
      </c>
      <c r="J162" s="32">
        <v>853.2</v>
      </c>
    </row>
    <row r="163" spans="1:10" ht="27.6" hidden="1">
      <c r="A163" s="28" t="s">
        <v>269</v>
      </c>
      <c r="B163" s="29" t="s">
        <v>74</v>
      </c>
      <c r="C163" s="47" t="s">
        <v>86</v>
      </c>
      <c r="D163" s="47" t="s">
        <v>252</v>
      </c>
      <c r="E163" s="29" t="s">
        <v>270</v>
      </c>
      <c r="F163" s="30"/>
      <c r="G163" s="30">
        <v>0</v>
      </c>
      <c r="H163" s="32">
        <v>463.6</v>
      </c>
      <c r="I163" s="32">
        <v>463.6</v>
      </c>
      <c r="J163" s="32">
        <v>463.6</v>
      </c>
    </row>
    <row r="164" spans="1:10" ht="46.2" hidden="1" customHeight="1">
      <c r="A164" s="28" t="s">
        <v>253</v>
      </c>
      <c r="B164" s="29" t="s">
        <v>74</v>
      </c>
      <c r="C164" s="47" t="s">
        <v>86</v>
      </c>
      <c r="D164" s="47" t="s">
        <v>254</v>
      </c>
      <c r="E164" s="29"/>
      <c r="F164" s="30">
        <v>2443.1999999999998</v>
      </c>
      <c r="G164" s="30">
        <f>G165</f>
        <v>2443.1999999999998</v>
      </c>
      <c r="H164" s="30">
        <f>H165</f>
        <v>2443.1999999999998</v>
      </c>
      <c r="I164" s="30">
        <f>I165</f>
        <v>2443.1999999999998</v>
      </c>
      <c r="J164" s="30">
        <f>J165</f>
        <v>2443.1999999999998</v>
      </c>
    </row>
    <row r="165" spans="1:10" ht="41.4" hidden="1">
      <c r="A165" s="28" t="s">
        <v>203</v>
      </c>
      <c r="B165" s="29" t="s">
        <v>74</v>
      </c>
      <c r="C165" s="47" t="s">
        <v>86</v>
      </c>
      <c r="D165" s="47" t="s">
        <v>254</v>
      </c>
      <c r="E165" s="29" t="s">
        <v>204</v>
      </c>
      <c r="F165" s="30">
        <v>2443.1999999999998</v>
      </c>
      <c r="G165" s="30">
        <v>2443.1999999999998</v>
      </c>
      <c r="H165" s="32">
        <v>2443.1999999999998</v>
      </c>
      <c r="I165" s="32">
        <v>2443.1999999999998</v>
      </c>
      <c r="J165" s="32">
        <v>2443.1999999999998</v>
      </c>
    </row>
    <row r="166" spans="1:10" ht="27" customHeight="1">
      <c r="A166" s="28" t="s">
        <v>418</v>
      </c>
      <c r="B166" s="29" t="s">
        <v>74</v>
      </c>
      <c r="C166" s="47" t="s">
        <v>86</v>
      </c>
      <c r="D166" s="47" t="s">
        <v>255</v>
      </c>
      <c r="E166" s="29"/>
      <c r="F166" s="30">
        <v>1356.8</v>
      </c>
      <c r="G166" s="30">
        <f>G167</f>
        <v>1356.8</v>
      </c>
      <c r="H166" s="30">
        <f>H167</f>
        <v>1356.8</v>
      </c>
      <c r="I166" s="30">
        <f>I167</f>
        <v>1356.8</v>
      </c>
      <c r="J166" s="30">
        <f>J167</f>
        <v>842.1</v>
      </c>
    </row>
    <row r="167" spans="1:10" ht="41.4">
      <c r="A167" s="28" t="s">
        <v>203</v>
      </c>
      <c r="B167" s="29" t="s">
        <v>74</v>
      </c>
      <c r="C167" s="47" t="s">
        <v>86</v>
      </c>
      <c r="D167" s="47" t="s">
        <v>255</v>
      </c>
      <c r="E167" s="29" t="s">
        <v>204</v>
      </c>
      <c r="F167" s="30">
        <v>1356.8</v>
      </c>
      <c r="G167" s="30">
        <v>1356.8</v>
      </c>
      <c r="H167" s="32">
        <v>1356.8</v>
      </c>
      <c r="I167" s="32">
        <v>1356.8</v>
      </c>
      <c r="J167" s="32">
        <v>842.1</v>
      </c>
    </row>
    <row r="168" spans="1:10" ht="49.5" hidden="1" customHeight="1">
      <c r="A168" s="28" t="s">
        <v>256</v>
      </c>
      <c r="B168" s="29" t="s">
        <v>74</v>
      </c>
      <c r="C168" s="47" t="s">
        <v>86</v>
      </c>
      <c r="D168" s="47" t="s">
        <v>257</v>
      </c>
      <c r="E168" s="29"/>
      <c r="F168" s="30">
        <v>20</v>
      </c>
      <c r="G168" s="30">
        <f>G169</f>
        <v>20</v>
      </c>
      <c r="H168" s="30">
        <f>H169</f>
        <v>20</v>
      </c>
      <c r="I168" s="30">
        <f>I169</f>
        <v>20</v>
      </c>
      <c r="J168" s="30">
        <f>J169</f>
        <v>20</v>
      </c>
    </row>
    <row r="169" spans="1:10" ht="41.4" hidden="1">
      <c r="A169" s="28" t="s">
        <v>203</v>
      </c>
      <c r="B169" s="29" t="s">
        <v>74</v>
      </c>
      <c r="C169" s="47" t="s">
        <v>86</v>
      </c>
      <c r="D169" s="47" t="s">
        <v>257</v>
      </c>
      <c r="E169" s="29" t="s">
        <v>204</v>
      </c>
      <c r="F169" s="30">
        <v>20</v>
      </c>
      <c r="G169" s="30">
        <v>20</v>
      </c>
      <c r="H169" s="32">
        <v>20</v>
      </c>
      <c r="I169" s="32">
        <v>20</v>
      </c>
      <c r="J169" s="32">
        <v>20</v>
      </c>
    </row>
    <row r="170" spans="1:10" ht="45" customHeight="1">
      <c r="A170" s="28" t="s">
        <v>394</v>
      </c>
      <c r="B170" s="29" t="s">
        <v>74</v>
      </c>
      <c r="C170" s="47" t="s">
        <v>86</v>
      </c>
      <c r="D170" s="47" t="s">
        <v>258</v>
      </c>
      <c r="E170" s="29"/>
      <c r="F170" s="30">
        <v>380</v>
      </c>
      <c r="G170" s="30">
        <f>G171</f>
        <v>380</v>
      </c>
      <c r="H170" s="30">
        <f>H171</f>
        <v>380</v>
      </c>
      <c r="I170" s="30">
        <f>I171</f>
        <v>380</v>
      </c>
      <c r="J170" s="30">
        <f>J171</f>
        <v>268.89999999999998</v>
      </c>
    </row>
    <row r="171" spans="1:10" ht="41.4">
      <c r="A171" s="28" t="s">
        <v>203</v>
      </c>
      <c r="B171" s="29" t="s">
        <v>74</v>
      </c>
      <c r="C171" s="47" t="s">
        <v>86</v>
      </c>
      <c r="D171" s="47" t="s">
        <v>258</v>
      </c>
      <c r="E171" s="29" t="s">
        <v>204</v>
      </c>
      <c r="F171" s="30">
        <v>380</v>
      </c>
      <c r="G171" s="30">
        <v>380</v>
      </c>
      <c r="H171" s="32">
        <v>380</v>
      </c>
      <c r="I171" s="32">
        <v>380</v>
      </c>
      <c r="J171" s="32">
        <v>268.89999999999998</v>
      </c>
    </row>
    <row r="172" spans="1:10" ht="14.4">
      <c r="A172" s="28" t="s">
        <v>89</v>
      </c>
      <c r="B172" s="29" t="s">
        <v>74</v>
      </c>
      <c r="C172" s="47" t="s">
        <v>90</v>
      </c>
      <c r="D172" s="47"/>
      <c r="E172" s="29"/>
      <c r="F172" s="30">
        <v>3759</v>
      </c>
      <c r="G172" s="30">
        <f>G173+G194</f>
        <v>3759</v>
      </c>
      <c r="H172" s="30">
        <f>H173+H194</f>
        <v>48031.3678</v>
      </c>
      <c r="I172" s="30">
        <f>I173+I194</f>
        <v>55020.000000000007</v>
      </c>
      <c r="J172" s="30">
        <f>J173+J194</f>
        <v>70630.999999999985</v>
      </c>
    </row>
    <row r="173" spans="1:10" ht="31.2" customHeight="1">
      <c r="A173" s="28" t="s">
        <v>79</v>
      </c>
      <c r="B173" s="29" t="s">
        <v>74</v>
      </c>
      <c r="C173" s="47" t="s">
        <v>90</v>
      </c>
      <c r="D173" s="47" t="s">
        <v>80</v>
      </c>
      <c r="E173" s="29"/>
      <c r="F173" s="30">
        <v>3314.6</v>
      </c>
      <c r="G173" s="30">
        <f>G174</f>
        <v>3314.6</v>
      </c>
      <c r="H173" s="30">
        <f>H174</f>
        <v>47586.967799999999</v>
      </c>
      <c r="I173" s="30">
        <f>I174</f>
        <v>54575.600000000006</v>
      </c>
      <c r="J173" s="30">
        <f>J174</f>
        <v>70339.299999999988</v>
      </c>
    </row>
    <row r="174" spans="1:10" ht="27.6">
      <c r="A174" s="28" t="s">
        <v>91</v>
      </c>
      <c r="B174" s="29" t="s">
        <v>74</v>
      </c>
      <c r="C174" s="47" t="s">
        <v>90</v>
      </c>
      <c r="D174" s="47" t="s">
        <v>92</v>
      </c>
      <c r="E174" s="29"/>
      <c r="F174" s="30">
        <v>3314.6</v>
      </c>
      <c r="G174" s="30">
        <f>G175+G177+G182+G184+G187+G190</f>
        <v>3314.6</v>
      </c>
      <c r="H174" s="30">
        <f>H175+H177+H182+H184+H187+H190</f>
        <v>47586.967799999999</v>
      </c>
      <c r="I174" s="30">
        <f>I175+I177+I180+I182+I184+I187+I190</f>
        <v>54575.600000000006</v>
      </c>
      <c r="J174" s="30">
        <f>J175+J177+J180+J182+J184+J187+J190+J192</f>
        <v>70339.299999999988</v>
      </c>
    </row>
    <row r="175" spans="1:10" ht="27.6">
      <c r="A175" s="28" t="s">
        <v>259</v>
      </c>
      <c r="B175" s="29" t="s">
        <v>74</v>
      </c>
      <c r="C175" s="47" t="s">
        <v>90</v>
      </c>
      <c r="D175" s="47" t="s">
        <v>260</v>
      </c>
      <c r="E175" s="29"/>
      <c r="F175" s="30">
        <v>100</v>
      </c>
      <c r="G175" s="30">
        <f>G176</f>
        <v>100</v>
      </c>
      <c r="H175" s="30">
        <f>H176</f>
        <v>100</v>
      </c>
      <c r="I175" s="30">
        <f>I176</f>
        <v>100</v>
      </c>
      <c r="J175" s="30">
        <f>J176</f>
        <v>0</v>
      </c>
    </row>
    <row r="176" spans="1:10" ht="41.4">
      <c r="A176" s="28" t="s">
        <v>203</v>
      </c>
      <c r="B176" s="29" t="s">
        <v>74</v>
      </c>
      <c r="C176" s="47" t="s">
        <v>90</v>
      </c>
      <c r="D176" s="47" t="s">
        <v>260</v>
      </c>
      <c r="E176" s="29" t="s">
        <v>204</v>
      </c>
      <c r="F176" s="30">
        <v>100</v>
      </c>
      <c r="G176" s="30">
        <v>100</v>
      </c>
      <c r="H176" s="32">
        <v>100</v>
      </c>
      <c r="I176" s="32">
        <v>100</v>
      </c>
      <c r="J176" s="32">
        <v>0</v>
      </c>
    </row>
    <row r="177" spans="1:11" ht="27.6">
      <c r="A177" s="28" t="s">
        <v>261</v>
      </c>
      <c r="B177" s="29" t="s">
        <v>74</v>
      </c>
      <c r="C177" s="47" t="s">
        <v>90</v>
      </c>
      <c r="D177" s="47" t="s">
        <v>262</v>
      </c>
      <c r="E177" s="29"/>
      <c r="F177" s="30">
        <v>2100</v>
      </c>
      <c r="G177" s="30">
        <f>G178+G179</f>
        <v>2100</v>
      </c>
      <c r="H177" s="30">
        <f>H178+H179</f>
        <v>23112.982</v>
      </c>
      <c r="I177" s="30">
        <f>I178+I179</f>
        <v>22788</v>
      </c>
      <c r="J177" s="30">
        <f>J178+J179</f>
        <v>2110.5</v>
      </c>
    </row>
    <row r="178" spans="1:11" ht="41.4">
      <c r="A178" s="28" t="s">
        <v>203</v>
      </c>
      <c r="B178" s="29" t="s">
        <v>74</v>
      </c>
      <c r="C178" s="47" t="s">
        <v>90</v>
      </c>
      <c r="D178" s="47" t="s">
        <v>262</v>
      </c>
      <c r="E178" s="29" t="s">
        <v>204</v>
      </c>
      <c r="F178" s="30">
        <v>100</v>
      </c>
      <c r="G178" s="30">
        <v>100</v>
      </c>
      <c r="H178" s="32">
        <v>83.481999999999999</v>
      </c>
      <c r="I178" s="32">
        <v>83.5</v>
      </c>
      <c r="J178" s="32">
        <v>462</v>
      </c>
    </row>
    <row r="179" spans="1:11" ht="27.6">
      <c r="A179" s="28" t="s">
        <v>269</v>
      </c>
      <c r="B179" s="29" t="s">
        <v>74</v>
      </c>
      <c r="C179" s="47" t="s">
        <v>90</v>
      </c>
      <c r="D179" s="47" t="s">
        <v>262</v>
      </c>
      <c r="E179" s="29" t="s">
        <v>270</v>
      </c>
      <c r="F179" s="30">
        <v>2000</v>
      </c>
      <c r="G179" s="30">
        <v>2000</v>
      </c>
      <c r="H179" s="32">
        <v>23029.5</v>
      </c>
      <c r="I179" s="32">
        <v>22704.5</v>
      </c>
      <c r="J179" s="32">
        <v>1648.5</v>
      </c>
    </row>
    <row r="180" spans="1:11" ht="27.6" hidden="1">
      <c r="A180" s="28" t="s">
        <v>453</v>
      </c>
      <c r="B180" s="29" t="s">
        <v>74</v>
      </c>
      <c r="C180" s="47" t="s">
        <v>90</v>
      </c>
      <c r="D180" s="47" t="s">
        <v>454</v>
      </c>
      <c r="E180" s="29"/>
      <c r="F180" s="30"/>
      <c r="G180" s="30"/>
      <c r="H180" s="32">
        <f>H181</f>
        <v>0</v>
      </c>
      <c r="I180" s="32">
        <f>I181</f>
        <v>55</v>
      </c>
      <c r="J180" s="32">
        <f>J181</f>
        <v>55</v>
      </c>
    </row>
    <row r="181" spans="1:11" ht="41.4" hidden="1">
      <c r="A181" s="28" t="s">
        <v>203</v>
      </c>
      <c r="B181" s="29" t="s">
        <v>74</v>
      </c>
      <c r="C181" s="47" t="s">
        <v>90</v>
      </c>
      <c r="D181" s="47" t="s">
        <v>454</v>
      </c>
      <c r="E181" s="38" t="s">
        <v>204</v>
      </c>
      <c r="F181" s="30"/>
      <c r="G181" s="30"/>
      <c r="H181" s="32">
        <v>0</v>
      </c>
      <c r="I181" s="32">
        <v>55</v>
      </c>
      <c r="J181" s="32">
        <v>55</v>
      </c>
    </row>
    <row r="182" spans="1:11" ht="27.6">
      <c r="A182" s="28" t="s">
        <v>263</v>
      </c>
      <c r="B182" s="29" t="s">
        <v>74</v>
      </c>
      <c r="C182" s="47" t="s">
        <v>90</v>
      </c>
      <c r="D182" s="47" t="s">
        <v>264</v>
      </c>
      <c r="E182" s="29"/>
      <c r="F182" s="30">
        <v>979.7</v>
      </c>
      <c r="G182" s="30">
        <f>G183</f>
        <v>979.7</v>
      </c>
      <c r="H182" s="30">
        <f>H183</f>
        <v>479.7</v>
      </c>
      <c r="I182" s="30">
        <f>I183</f>
        <v>479.7</v>
      </c>
      <c r="J182" s="30">
        <f>J183</f>
        <v>4679.7</v>
      </c>
    </row>
    <row r="183" spans="1:11" ht="41.4">
      <c r="A183" s="28" t="s">
        <v>203</v>
      </c>
      <c r="B183" s="29" t="s">
        <v>74</v>
      </c>
      <c r="C183" s="47" t="s">
        <v>90</v>
      </c>
      <c r="D183" s="47" t="s">
        <v>264</v>
      </c>
      <c r="E183" s="29" t="s">
        <v>204</v>
      </c>
      <c r="F183" s="30">
        <v>979.7</v>
      </c>
      <c r="G183" s="30">
        <v>979.7</v>
      </c>
      <c r="H183" s="32">
        <v>479.7</v>
      </c>
      <c r="I183" s="32">
        <v>479.7</v>
      </c>
      <c r="J183" s="32">
        <v>4679.7</v>
      </c>
    </row>
    <row r="184" spans="1:11" ht="27.6">
      <c r="A184" s="28" t="s">
        <v>265</v>
      </c>
      <c r="B184" s="29" t="s">
        <v>74</v>
      </c>
      <c r="C184" s="47" t="s">
        <v>90</v>
      </c>
      <c r="D184" s="47" t="s">
        <v>266</v>
      </c>
      <c r="E184" s="29"/>
      <c r="F184" s="30">
        <v>1</v>
      </c>
      <c r="G184" s="30">
        <f>G185</f>
        <v>1</v>
      </c>
      <c r="H184" s="30">
        <f>H185</f>
        <v>775.41800000000001</v>
      </c>
      <c r="I184" s="30">
        <f>I185+I186</f>
        <v>8034.1</v>
      </c>
      <c r="J184" s="30">
        <f>J185</f>
        <v>8554.1</v>
      </c>
    </row>
    <row r="185" spans="1:11" ht="31.5" customHeight="1">
      <c r="A185" s="28" t="s">
        <v>203</v>
      </c>
      <c r="B185" s="29" t="s">
        <v>74</v>
      </c>
      <c r="C185" s="47" t="s">
        <v>90</v>
      </c>
      <c r="D185" s="47" t="s">
        <v>266</v>
      </c>
      <c r="E185" s="29" t="s">
        <v>204</v>
      </c>
      <c r="F185" s="30">
        <v>1</v>
      </c>
      <c r="G185" s="30">
        <v>1</v>
      </c>
      <c r="H185" s="32">
        <v>775.41800000000001</v>
      </c>
      <c r="I185" s="32">
        <v>4034.1</v>
      </c>
      <c r="J185" s="32">
        <v>8554.1</v>
      </c>
    </row>
    <row r="186" spans="1:11" ht="31.5" customHeight="1">
      <c r="A186" s="28" t="s">
        <v>269</v>
      </c>
      <c r="B186" s="29" t="s">
        <v>74</v>
      </c>
      <c r="C186" s="47" t="s">
        <v>90</v>
      </c>
      <c r="D186" s="47" t="s">
        <v>266</v>
      </c>
      <c r="E186" s="29">
        <v>400</v>
      </c>
      <c r="F186" s="30"/>
      <c r="G186" s="30"/>
      <c r="H186" s="32"/>
      <c r="I186" s="32">
        <v>4000</v>
      </c>
      <c r="J186" s="32">
        <v>0</v>
      </c>
    </row>
    <row r="187" spans="1:11" ht="41.4">
      <c r="A187" s="28" t="s">
        <v>267</v>
      </c>
      <c r="B187" s="29" t="s">
        <v>74</v>
      </c>
      <c r="C187" s="47" t="s">
        <v>90</v>
      </c>
      <c r="D187" s="47" t="s">
        <v>268</v>
      </c>
      <c r="E187" s="29"/>
      <c r="F187" s="30">
        <v>33.9</v>
      </c>
      <c r="G187" s="30">
        <f>G188+G189</f>
        <v>33.9</v>
      </c>
      <c r="H187" s="30">
        <f>H188+H189</f>
        <v>23018.8678</v>
      </c>
      <c r="I187" s="30">
        <f>I188+I189</f>
        <v>23018.799999999999</v>
      </c>
      <c r="J187" s="30">
        <f>J188+J189</f>
        <v>33909.9</v>
      </c>
    </row>
    <row r="188" spans="1:11" ht="41.4" hidden="1">
      <c r="A188" s="28" t="s">
        <v>203</v>
      </c>
      <c r="B188" s="29" t="s">
        <v>74</v>
      </c>
      <c r="C188" s="47" t="s">
        <v>90</v>
      </c>
      <c r="D188" s="47" t="s">
        <v>268</v>
      </c>
      <c r="E188" s="29" t="s">
        <v>204</v>
      </c>
      <c r="F188" s="30">
        <v>20.3</v>
      </c>
      <c r="G188" s="30">
        <v>20.3</v>
      </c>
      <c r="H188" s="32">
        <v>20.3</v>
      </c>
      <c r="I188" s="32">
        <v>20.3</v>
      </c>
      <c r="J188" s="32">
        <v>20.3</v>
      </c>
    </row>
    <row r="189" spans="1:11" ht="27.6">
      <c r="A189" s="28" t="s">
        <v>269</v>
      </c>
      <c r="B189" s="29" t="s">
        <v>74</v>
      </c>
      <c r="C189" s="47" t="s">
        <v>90</v>
      </c>
      <c r="D189" s="47" t="s">
        <v>268</v>
      </c>
      <c r="E189" s="29" t="s">
        <v>270</v>
      </c>
      <c r="F189" s="30">
        <v>13.6</v>
      </c>
      <c r="G189" s="30">
        <v>13.6</v>
      </c>
      <c r="H189" s="32">
        <v>22998.567800000001</v>
      </c>
      <c r="I189" s="32">
        <v>22998.5</v>
      </c>
      <c r="J189" s="32">
        <v>33889.599999999999</v>
      </c>
      <c r="K189" s="7"/>
    </row>
    <row r="190" spans="1:11" ht="47.4" customHeight="1">
      <c r="A190" s="28" t="s">
        <v>395</v>
      </c>
      <c r="B190" s="29" t="s">
        <v>74</v>
      </c>
      <c r="C190" s="47" t="s">
        <v>90</v>
      </c>
      <c r="D190" s="47" t="s">
        <v>271</v>
      </c>
      <c r="E190" s="29"/>
      <c r="F190" s="30">
        <v>100</v>
      </c>
      <c r="G190" s="30">
        <f>G191</f>
        <v>100</v>
      </c>
      <c r="H190" s="30">
        <f>H191</f>
        <v>100</v>
      </c>
      <c r="I190" s="30">
        <f>I191</f>
        <v>100</v>
      </c>
      <c r="J190" s="30">
        <f>J191</f>
        <v>0</v>
      </c>
    </row>
    <row r="191" spans="1:11" ht="41.4">
      <c r="A191" s="28" t="s">
        <v>203</v>
      </c>
      <c r="B191" s="29" t="s">
        <v>74</v>
      </c>
      <c r="C191" s="47" t="s">
        <v>90</v>
      </c>
      <c r="D191" s="47" t="s">
        <v>271</v>
      </c>
      <c r="E191" s="29" t="s">
        <v>204</v>
      </c>
      <c r="F191" s="30">
        <v>100</v>
      </c>
      <c r="G191" s="30">
        <v>100</v>
      </c>
      <c r="H191" s="32">
        <v>100</v>
      </c>
      <c r="I191" s="32">
        <v>100</v>
      </c>
      <c r="J191" s="32">
        <v>0</v>
      </c>
    </row>
    <row r="192" spans="1:11" ht="14.4">
      <c r="A192" s="34" t="s">
        <v>467</v>
      </c>
      <c r="B192" s="35" t="s">
        <v>74</v>
      </c>
      <c r="C192" s="49" t="s">
        <v>90</v>
      </c>
      <c r="D192" s="49" t="s">
        <v>468</v>
      </c>
      <c r="E192" s="35"/>
      <c r="F192" s="30"/>
      <c r="G192" s="30"/>
      <c r="H192" s="32"/>
      <c r="I192" s="30">
        <f t="shared" ref="G192:J195" si="20">I193</f>
        <v>0</v>
      </c>
      <c r="J192" s="30">
        <f t="shared" si="20"/>
        <v>21030.1</v>
      </c>
    </row>
    <row r="193" spans="1:10" ht="28.8" customHeight="1">
      <c r="A193" s="34" t="s">
        <v>269</v>
      </c>
      <c r="B193" s="35" t="s">
        <v>74</v>
      </c>
      <c r="C193" s="49" t="s">
        <v>90</v>
      </c>
      <c r="D193" s="49" t="s">
        <v>468</v>
      </c>
      <c r="E193" s="35" t="s">
        <v>270</v>
      </c>
      <c r="F193" s="30"/>
      <c r="G193" s="30"/>
      <c r="H193" s="32"/>
      <c r="I193" s="32">
        <v>0</v>
      </c>
      <c r="J193" s="32">
        <v>21030.1</v>
      </c>
    </row>
    <row r="194" spans="1:10" ht="27.6">
      <c r="A194" s="28" t="s">
        <v>93</v>
      </c>
      <c r="B194" s="29" t="s">
        <v>74</v>
      </c>
      <c r="C194" s="47" t="s">
        <v>90</v>
      </c>
      <c r="D194" s="47" t="s">
        <v>94</v>
      </c>
      <c r="E194" s="29"/>
      <c r="F194" s="30">
        <v>444.4</v>
      </c>
      <c r="G194" s="30">
        <f t="shared" si="20"/>
        <v>444.4</v>
      </c>
      <c r="H194" s="30">
        <f t="shared" si="20"/>
        <v>444.4</v>
      </c>
      <c r="I194" s="30">
        <f t="shared" si="20"/>
        <v>444.4</v>
      </c>
      <c r="J194" s="30">
        <f t="shared" si="20"/>
        <v>291.7</v>
      </c>
    </row>
    <row r="195" spans="1:10" ht="55.2">
      <c r="A195" s="28" t="s">
        <v>272</v>
      </c>
      <c r="B195" s="29" t="s">
        <v>74</v>
      </c>
      <c r="C195" s="47" t="s">
        <v>90</v>
      </c>
      <c r="D195" s="47" t="s">
        <v>273</v>
      </c>
      <c r="E195" s="29"/>
      <c r="F195" s="30">
        <v>444.4</v>
      </c>
      <c r="G195" s="30">
        <f t="shared" si="20"/>
        <v>444.4</v>
      </c>
      <c r="H195" s="30">
        <f t="shared" si="20"/>
        <v>444.4</v>
      </c>
      <c r="I195" s="30">
        <f t="shared" si="20"/>
        <v>444.4</v>
      </c>
      <c r="J195" s="30">
        <f t="shared" si="20"/>
        <v>291.7</v>
      </c>
    </row>
    <row r="196" spans="1:10" ht="28.8" customHeight="1">
      <c r="A196" s="28" t="s">
        <v>203</v>
      </c>
      <c r="B196" s="29" t="s">
        <v>74</v>
      </c>
      <c r="C196" s="47" t="s">
        <v>90</v>
      </c>
      <c r="D196" s="47" t="s">
        <v>273</v>
      </c>
      <c r="E196" s="29" t="s">
        <v>204</v>
      </c>
      <c r="F196" s="30">
        <v>444.4</v>
      </c>
      <c r="G196" s="30">
        <v>444.4</v>
      </c>
      <c r="H196" s="32">
        <v>444.4</v>
      </c>
      <c r="I196" s="32">
        <v>444.4</v>
      </c>
      <c r="J196" s="32">
        <v>291.7</v>
      </c>
    </row>
    <row r="197" spans="1:10" ht="14.4">
      <c r="A197" s="28" t="s">
        <v>95</v>
      </c>
      <c r="B197" s="29" t="s">
        <v>74</v>
      </c>
      <c r="C197" s="47" t="s">
        <v>96</v>
      </c>
      <c r="D197" s="47"/>
      <c r="E197" s="29"/>
      <c r="F197" s="30">
        <v>45070.5</v>
      </c>
      <c r="G197" s="30">
        <f>G198+G221</f>
        <v>45070.5</v>
      </c>
      <c r="H197" s="30">
        <f>H198+H221+H211</f>
        <v>44582.3</v>
      </c>
      <c r="I197" s="30">
        <f>I198+I221</f>
        <v>42498.6</v>
      </c>
      <c r="J197" s="30">
        <f>J198+J221</f>
        <v>40280.299999999996</v>
      </c>
    </row>
    <row r="198" spans="1:10" ht="29.4" customHeight="1">
      <c r="A198" s="28" t="s">
        <v>79</v>
      </c>
      <c r="B198" s="29" t="s">
        <v>74</v>
      </c>
      <c r="C198" s="47" t="s">
        <v>96</v>
      </c>
      <c r="D198" s="47" t="s">
        <v>80</v>
      </c>
      <c r="E198" s="29"/>
      <c r="F198" s="30">
        <v>44870.5</v>
      </c>
      <c r="G198" s="30">
        <f>G199</f>
        <v>44870.5</v>
      </c>
      <c r="H198" s="30">
        <f>H199</f>
        <v>37882.300000000003</v>
      </c>
      <c r="I198" s="30">
        <f>I199</f>
        <v>42239.5</v>
      </c>
      <c r="J198" s="30">
        <f>J199</f>
        <v>40021.199999999997</v>
      </c>
    </row>
    <row r="199" spans="1:10" ht="27.6">
      <c r="A199" s="28" t="s">
        <v>419</v>
      </c>
      <c r="B199" s="29" t="s">
        <v>74</v>
      </c>
      <c r="C199" s="47" t="s">
        <v>96</v>
      </c>
      <c r="D199" s="47" t="s">
        <v>97</v>
      </c>
      <c r="E199" s="29"/>
      <c r="F199" s="30">
        <v>44870.5</v>
      </c>
      <c r="G199" s="30">
        <f>G200+G202+G204+G206+G208+G210+G213+G215+G217+G219</f>
        <v>44870.5</v>
      </c>
      <c r="H199" s="30">
        <f>H200+H202+H204+H206+H208+H210+H213+H215+H217+H219</f>
        <v>37882.300000000003</v>
      </c>
      <c r="I199" s="30">
        <f>I200+I202+I204+I206+I208+I210+I213+I215+I217+I219+I211</f>
        <v>42239.5</v>
      </c>
      <c r="J199" s="30">
        <f>J200+J202+J204+J206+J208+J210+J213+J215+J217+J219+J211</f>
        <v>40021.199999999997</v>
      </c>
    </row>
    <row r="200" spans="1:10" ht="85.2" customHeight="1">
      <c r="A200" s="28" t="s">
        <v>374</v>
      </c>
      <c r="B200" s="29" t="s">
        <v>74</v>
      </c>
      <c r="C200" s="47" t="s">
        <v>96</v>
      </c>
      <c r="D200" s="47" t="s">
        <v>274</v>
      </c>
      <c r="E200" s="29"/>
      <c r="F200" s="30">
        <v>8000</v>
      </c>
      <c r="G200" s="30">
        <f>G201</f>
        <v>8000</v>
      </c>
      <c r="H200" s="30">
        <f>H201</f>
        <v>7290</v>
      </c>
      <c r="I200" s="30">
        <f>I201</f>
        <v>6298.6</v>
      </c>
      <c r="J200" s="30">
        <f>J201</f>
        <v>5395.8</v>
      </c>
    </row>
    <row r="201" spans="1:10" ht="41.4">
      <c r="A201" s="28" t="s">
        <v>203</v>
      </c>
      <c r="B201" s="29" t="s">
        <v>74</v>
      </c>
      <c r="C201" s="47" t="s">
        <v>96</v>
      </c>
      <c r="D201" s="47" t="s">
        <v>274</v>
      </c>
      <c r="E201" s="29" t="s">
        <v>204</v>
      </c>
      <c r="F201" s="30">
        <v>8000</v>
      </c>
      <c r="G201" s="30">
        <v>8000</v>
      </c>
      <c r="H201" s="32">
        <v>7290</v>
      </c>
      <c r="I201" s="32">
        <v>6298.6</v>
      </c>
      <c r="J201" s="32">
        <v>5395.8</v>
      </c>
    </row>
    <row r="202" spans="1:10" ht="56.4" customHeight="1">
      <c r="A202" s="28" t="s">
        <v>275</v>
      </c>
      <c r="B202" s="29" t="s">
        <v>74</v>
      </c>
      <c r="C202" s="47" t="s">
        <v>96</v>
      </c>
      <c r="D202" s="47" t="s">
        <v>276</v>
      </c>
      <c r="E202" s="29"/>
      <c r="F202" s="30">
        <v>2200</v>
      </c>
      <c r="G202" s="30">
        <f>G203</f>
        <v>2200</v>
      </c>
      <c r="H202" s="30">
        <f>H203</f>
        <v>2200</v>
      </c>
      <c r="I202" s="30">
        <f>I203</f>
        <v>2200</v>
      </c>
      <c r="J202" s="30">
        <f>J203</f>
        <v>2417.8000000000002</v>
      </c>
    </row>
    <row r="203" spans="1:10" ht="41.4">
      <c r="A203" s="28" t="s">
        <v>203</v>
      </c>
      <c r="B203" s="29" t="s">
        <v>74</v>
      </c>
      <c r="C203" s="47" t="s">
        <v>96</v>
      </c>
      <c r="D203" s="47" t="s">
        <v>276</v>
      </c>
      <c r="E203" s="29" t="s">
        <v>204</v>
      </c>
      <c r="F203" s="30">
        <v>2200</v>
      </c>
      <c r="G203" s="30">
        <v>2200</v>
      </c>
      <c r="H203" s="32">
        <v>2200</v>
      </c>
      <c r="I203" s="32">
        <v>2200</v>
      </c>
      <c r="J203" s="32">
        <v>2417.8000000000002</v>
      </c>
    </row>
    <row r="204" spans="1:10" ht="27.6" hidden="1">
      <c r="A204" s="28" t="s">
        <v>277</v>
      </c>
      <c r="B204" s="29" t="s">
        <v>74</v>
      </c>
      <c r="C204" s="47" t="s">
        <v>96</v>
      </c>
      <c r="D204" s="47" t="s">
        <v>278</v>
      </c>
      <c r="E204" s="29"/>
      <c r="F204" s="30">
        <v>1800</v>
      </c>
      <c r="G204" s="30">
        <f>G205</f>
        <v>1800</v>
      </c>
      <c r="H204" s="30">
        <f>H205</f>
        <v>1800</v>
      </c>
      <c r="I204" s="30">
        <f>I205</f>
        <v>1800</v>
      </c>
      <c r="J204" s="30">
        <f>J205</f>
        <v>1800</v>
      </c>
    </row>
    <row r="205" spans="1:10" ht="41.4" hidden="1">
      <c r="A205" s="28" t="s">
        <v>203</v>
      </c>
      <c r="B205" s="29" t="s">
        <v>74</v>
      </c>
      <c r="C205" s="47" t="s">
        <v>96</v>
      </c>
      <c r="D205" s="47" t="s">
        <v>278</v>
      </c>
      <c r="E205" s="29" t="s">
        <v>204</v>
      </c>
      <c r="F205" s="30">
        <v>1800</v>
      </c>
      <c r="G205" s="30">
        <v>1800</v>
      </c>
      <c r="H205" s="32">
        <v>1800</v>
      </c>
      <c r="I205" s="32">
        <v>1800</v>
      </c>
      <c r="J205" s="32">
        <v>1800</v>
      </c>
    </row>
    <row r="206" spans="1:10" ht="22.5" customHeight="1">
      <c r="A206" s="28" t="s">
        <v>279</v>
      </c>
      <c r="B206" s="29" t="s">
        <v>74</v>
      </c>
      <c r="C206" s="47" t="s">
        <v>96</v>
      </c>
      <c r="D206" s="47" t="s">
        <v>280</v>
      </c>
      <c r="E206" s="29"/>
      <c r="F206" s="30">
        <v>23137.599999999999</v>
      </c>
      <c r="G206" s="30">
        <f>G207</f>
        <v>23137.599999999999</v>
      </c>
      <c r="H206" s="30">
        <f>H207</f>
        <v>23137.599999999999</v>
      </c>
      <c r="I206" s="30">
        <f>I207</f>
        <v>23137.599999999999</v>
      </c>
      <c r="J206" s="30">
        <f>J207</f>
        <v>20246.599999999999</v>
      </c>
    </row>
    <row r="207" spans="1:10" ht="41.4">
      <c r="A207" s="28" t="s">
        <v>203</v>
      </c>
      <c r="B207" s="29" t="s">
        <v>74</v>
      </c>
      <c r="C207" s="47" t="s">
        <v>96</v>
      </c>
      <c r="D207" s="47" t="s">
        <v>280</v>
      </c>
      <c r="E207" s="29" t="s">
        <v>204</v>
      </c>
      <c r="F207" s="30">
        <v>23137.599999999999</v>
      </c>
      <c r="G207" s="30">
        <v>23137.599999999999</v>
      </c>
      <c r="H207" s="32">
        <v>23137.599999999999</v>
      </c>
      <c r="I207" s="32">
        <v>23137.599999999999</v>
      </c>
      <c r="J207" s="32">
        <v>20246.599999999999</v>
      </c>
    </row>
    <row r="208" spans="1:10" ht="14.4" hidden="1">
      <c r="A208" s="28" t="s">
        <v>396</v>
      </c>
      <c r="B208" s="29" t="s">
        <v>74</v>
      </c>
      <c r="C208" s="47" t="s">
        <v>96</v>
      </c>
      <c r="D208" s="47" t="s">
        <v>281</v>
      </c>
      <c r="E208" s="29"/>
      <c r="F208" s="30">
        <v>1100</v>
      </c>
      <c r="G208" s="30">
        <f>G209</f>
        <v>1100</v>
      </c>
      <c r="H208" s="30">
        <f>H209</f>
        <v>1100</v>
      </c>
      <c r="I208" s="30">
        <f>I209</f>
        <v>1100</v>
      </c>
      <c r="J208" s="30">
        <f>J209</f>
        <v>1100</v>
      </c>
    </row>
    <row r="209" spans="1:10" ht="41.4" hidden="1">
      <c r="A209" s="28" t="s">
        <v>203</v>
      </c>
      <c r="B209" s="29" t="s">
        <v>74</v>
      </c>
      <c r="C209" s="47" t="s">
        <v>96</v>
      </c>
      <c r="D209" s="47" t="s">
        <v>281</v>
      </c>
      <c r="E209" s="29" t="s">
        <v>204</v>
      </c>
      <c r="F209" s="30">
        <v>1100</v>
      </c>
      <c r="G209" s="30">
        <v>1100</v>
      </c>
      <c r="H209" s="32">
        <v>1100</v>
      </c>
      <c r="I209" s="32">
        <v>1100</v>
      </c>
      <c r="J209" s="32">
        <v>1100</v>
      </c>
    </row>
    <row r="210" spans="1:10" ht="26.4" hidden="1" customHeight="1">
      <c r="A210" s="28" t="s">
        <v>397</v>
      </c>
      <c r="B210" s="29" t="s">
        <v>74</v>
      </c>
      <c r="C210" s="47" t="s">
        <v>96</v>
      </c>
      <c r="D210" s="47" t="s">
        <v>282</v>
      </c>
      <c r="E210" s="29"/>
      <c r="F210" s="30">
        <v>6500</v>
      </c>
      <c r="G210" s="30">
        <f>G212</f>
        <v>6500</v>
      </c>
      <c r="H210" s="30">
        <v>0</v>
      </c>
      <c r="I210" s="30">
        <v>0</v>
      </c>
      <c r="J210" s="30">
        <v>0</v>
      </c>
    </row>
    <row r="211" spans="1:10" ht="43.2" customHeight="1">
      <c r="A211" s="28" t="s">
        <v>437</v>
      </c>
      <c r="B211" s="29" t="s">
        <v>74</v>
      </c>
      <c r="C211" s="47" t="s">
        <v>96</v>
      </c>
      <c r="D211" s="47" t="s">
        <v>282</v>
      </c>
      <c r="E211" s="29"/>
      <c r="F211" s="30"/>
      <c r="G211" s="30"/>
      <c r="H211" s="30">
        <v>6500</v>
      </c>
      <c r="I211" s="30">
        <f>I212</f>
        <v>5348.6</v>
      </c>
      <c r="J211" s="30">
        <f>J212</f>
        <v>7293.3</v>
      </c>
    </row>
    <row r="212" spans="1:10" ht="41.4">
      <c r="A212" s="28" t="s">
        <v>203</v>
      </c>
      <c r="B212" s="29" t="s">
        <v>74</v>
      </c>
      <c r="C212" s="47" t="s">
        <v>96</v>
      </c>
      <c r="D212" s="47" t="s">
        <v>282</v>
      </c>
      <c r="E212" s="29" t="s">
        <v>204</v>
      </c>
      <c r="F212" s="30">
        <v>6500</v>
      </c>
      <c r="G212" s="30">
        <v>6500</v>
      </c>
      <c r="H212" s="32">
        <v>6500</v>
      </c>
      <c r="I212" s="32">
        <v>5348.6</v>
      </c>
      <c r="J212" s="32">
        <v>7293.3</v>
      </c>
    </row>
    <row r="213" spans="1:10" ht="41.4" hidden="1">
      <c r="A213" s="28" t="s">
        <v>283</v>
      </c>
      <c r="B213" s="29" t="s">
        <v>74</v>
      </c>
      <c r="C213" s="47" t="s">
        <v>96</v>
      </c>
      <c r="D213" s="47" t="s">
        <v>284</v>
      </c>
      <c r="E213" s="29"/>
      <c r="F213" s="30">
        <v>1350</v>
      </c>
      <c r="G213" s="30">
        <f>G214</f>
        <v>1350</v>
      </c>
      <c r="H213" s="30">
        <f>H214</f>
        <v>1350</v>
      </c>
      <c r="I213" s="30">
        <f>I214</f>
        <v>1350</v>
      </c>
      <c r="J213" s="30">
        <f>J214</f>
        <v>1350</v>
      </c>
    </row>
    <row r="214" spans="1:10" ht="41.4" hidden="1">
      <c r="A214" s="28" t="s">
        <v>203</v>
      </c>
      <c r="B214" s="29" t="s">
        <v>74</v>
      </c>
      <c r="C214" s="47" t="s">
        <v>96</v>
      </c>
      <c r="D214" s="47" t="s">
        <v>284</v>
      </c>
      <c r="E214" s="29" t="s">
        <v>204</v>
      </c>
      <c r="F214" s="30">
        <v>1350</v>
      </c>
      <c r="G214" s="30">
        <v>1350</v>
      </c>
      <c r="H214" s="32">
        <v>1350</v>
      </c>
      <c r="I214" s="32">
        <v>1350</v>
      </c>
      <c r="J214" s="32">
        <v>1350</v>
      </c>
    </row>
    <row r="215" spans="1:10" ht="41.4">
      <c r="A215" s="28" t="s">
        <v>285</v>
      </c>
      <c r="B215" s="29" t="s">
        <v>74</v>
      </c>
      <c r="C215" s="47" t="s">
        <v>96</v>
      </c>
      <c r="D215" s="47" t="s">
        <v>286</v>
      </c>
      <c r="E215" s="29"/>
      <c r="F215" s="30">
        <v>692.9</v>
      </c>
      <c r="G215" s="30">
        <f>G216</f>
        <v>692.9</v>
      </c>
      <c r="H215" s="30">
        <f>H216</f>
        <v>677.9</v>
      </c>
      <c r="I215" s="30">
        <f>I216</f>
        <v>677.9</v>
      </c>
      <c r="J215" s="30">
        <f>J216</f>
        <v>90.9</v>
      </c>
    </row>
    <row r="216" spans="1:10" ht="41.4">
      <c r="A216" s="28" t="s">
        <v>203</v>
      </c>
      <c r="B216" s="29" t="s">
        <v>74</v>
      </c>
      <c r="C216" s="47" t="s">
        <v>96</v>
      </c>
      <c r="D216" s="47" t="s">
        <v>286</v>
      </c>
      <c r="E216" s="29" t="s">
        <v>204</v>
      </c>
      <c r="F216" s="30">
        <v>692.9</v>
      </c>
      <c r="G216" s="30">
        <v>692.9</v>
      </c>
      <c r="H216" s="32">
        <v>677.9</v>
      </c>
      <c r="I216" s="32">
        <v>677.9</v>
      </c>
      <c r="J216" s="32">
        <v>90.9</v>
      </c>
    </row>
    <row r="217" spans="1:10" ht="30.6" hidden="1" customHeight="1">
      <c r="A217" s="28" t="s">
        <v>398</v>
      </c>
      <c r="B217" s="29" t="s">
        <v>74</v>
      </c>
      <c r="C217" s="47" t="s">
        <v>96</v>
      </c>
      <c r="D217" s="47" t="s">
        <v>287</v>
      </c>
      <c r="E217" s="29"/>
      <c r="F217" s="30">
        <v>80</v>
      </c>
      <c r="G217" s="30">
        <f>G218</f>
        <v>80</v>
      </c>
      <c r="H217" s="30">
        <f>H218</f>
        <v>316.8</v>
      </c>
      <c r="I217" s="30">
        <f>I218</f>
        <v>316.8</v>
      </c>
      <c r="J217" s="30">
        <f>J218</f>
        <v>316.8</v>
      </c>
    </row>
    <row r="218" spans="1:10" ht="41.4" hidden="1">
      <c r="A218" s="28" t="s">
        <v>203</v>
      </c>
      <c r="B218" s="29" t="s">
        <v>74</v>
      </c>
      <c r="C218" s="47" t="s">
        <v>96</v>
      </c>
      <c r="D218" s="47" t="s">
        <v>287</v>
      </c>
      <c r="E218" s="29" t="s">
        <v>204</v>
      </c>
      <c r="F218" s="30">
        <v>80</v>
      </c>
      <c r="G218" s="30">
        <v>80</v>
      </c>
      <c r="H218" s="32">
        <v>316.8</v>
      </c>
      <c r="I218" s="32">
        <v>316.8</v>
      </c>
      <c r="J218" s="32">
        <v>316.8</v>
      </c>
    </row>
    <row r="219" spans="1:10" ht="14.4" hidden="1">
      <c r="A219" s="28" t="s">
        <v>399</v>
      </c>
      <c r="B219" s="29" t="s">
        <v>74</v>
      </c>
      <c r="C219" s="47" t="s">
        <v>96</v>
      </c>
      <c r="D219" s="47" t="s">
        <v>288</v>
      </c>
      <c r="E219" s="29"/>
      <c r="F219" s="30">
        <v>10</v>
      </c>
      <c r="G219" s="30">
        <f>G220</f>
        <v>10</v>
      </c>
      <c r="H219" s="30">
        <f>H220</f>
        <v>10</v>
      </c>
      <c r="I219" s="30">
        <f>I220</f>
        <v>10</v>
      </c>
      <c r="J219" s="30">
        <f>J220</f>
        <v>10</v>
      </c>
    </row>
    <row r="220" spans="1:10" ht="31.95" hidden="1" customHeight="1">
      <c r="A220" s="28" t="s">
        <v>203</v>
      </c>
      <c r="B220" s="29" t="s">
        <v>74</v>
      </c>
      <c r="C220" s="47" t="s">
        <v>96</v>
      </c>
      <c r="D220" s="47" t="s">
        <v>288</v>
      </c>
      <c r="E220" s="29" t="s">
        <v>204</v>
      </c>
      <c r="F220" s="30">
        <v>10</v>
      </c>
      <c r="G220" s="30">
        <v>10</v>
      </c>
      <c r="H220" s="32">
        <v>10</v>
      </c>
      <c r="I220" s="32">
        <v>10</v>
      </c>
      <c r="J220" s="32">
        <v>10</v>
      </c>
    </row>
    <row r="221" spans="1:10" ht="27.6" hidden="1">
      <c r="A221" s="28" t="s">
        <v>93</v>
      </c>
      <c r="B221" s="29" t="s">
        <v>74</v>
      </c>
      <c r="C221" s="47" t="s">
        <v>96</v>
      </c>
      <c r="D221" s="47" t="s">
        <v>94</v>
      </c>
      <c r="E221" s="29"/>
      <c r="F221" s="30">
        <v>200</v>
      </c>
      <c r="G221" s="30">
        <f t="shared" ref="G221:J222" si="21">G222</f>
        <v>200</v>
      </c>
      <c r="H221" s="30">
        <f t="shared" si="21"/>
        <v>200</v>
      </c>
      <c r="I221" s="30">
        <f t="shared" si="21"/>
        <v>259.10000000000002</v>
      </c>
      <c r="J221" s="30">
        <f t="shared" si="21"/>
        <v>259.10000000000002</v>
      </c>
    </row>
    <row r="222" spans="1:10" ht="49.95" hidden="1" customHeight="1">
      <c r="A222" s="28" t="s">
        <v>289</v>
      </c>
      <c r="B222" s="29" t="s">
        <v>74</v>
      </c>
      <c r="C222" s="47" t="s">
        <v>96</v>
      </c>
      <c r="D222" s="47" t="s">
        <v>290</v>
      </c>
      <c r="E222" s="29"/>
      <c r="F222" s="30">
        <v>200</v>
      </c>
      <c r="G222" s="30">
        <f t="shared" si="21"/>
        <v>200</v>
      </c>
      <c r="H222" s="30">
        <f t="shared" si="21"/>
        <v>200</v>
      </c>
      <c r="I222" s="30">
        <f t="shared" si="21"/>
        <v>259.10000000000002</v>
      </c>
      <c r="J222" s="30">
        <f t="shared" si="21"/>
        <v>259.10000000000002</v>
      </c>
    </row>
    <row r="223" spans="1:10" ht="36" hidden="1" customHeight="1">
      <c r="A223" s="28" t="s">
        <v>203</v>
      </c>
      <c r="B223" s="29" t="s">
        <v>74</v>
      </c>
      <c r="C223" s="47" t="s">
        <v>96</v>
      </c>
      <c r="D223" s="47" t="s">
        <v>290</v>
      </c>
      <c r="E223" s="29" t="s">
        <v>204</v>
      </c>
      <c r="F223" s="30">
        <v>200</v>
      </c>
      <c r="G223" s="30">
        <v>200</v>
      </c>
      <c r="H223" s="32">
        <v>200</v>
      </c>
      <c r="I223" s="32">
        <v>259.10000000000002</v>
      </c>
      <c r="J223" s="32">
        <v>259.10000000000002</v>
      </c>
    </row>
    <row r="224" spans="1:10" ht="32.4" customHeight="1">
      <c r="A224" s="28" t="s">
        <v>98</v>
      </c>
      <c r="B224" s="29" t="s">
        <v>74</v>
      </c>
      <c r="C224" s="47" t="s">
        <v>99</v>
      </c>
      <c r="D224" s="47"/>
      <c r="E224" s="29"/>
      <c r="F224" s="30">
        <v>11786.4</v>
      </c>
      <c r="G224" s="30">
        <f>G225+G235+G241</f>
        <v>11786.4</v>
      </c>
      <c r="H224" s="30">
        <f>H225+H235+H241</f>
        <v>12221.2</v>
      </c>
      <c r="I224" s="30">
        <f>I225+I235+I241</f>
        <v>12860.800000000001</v>
      </c>
      <c r="J224" s="30">
        <f>J225+J235+J241</f>
        <v>12945.6</v>
      </c>
    </row>
    <row r="225" spans="1:10" ht="27.6" customHeight="1">
      <c r="A225" s="28" t="s">
        <v>79</v>
      </c>
      <c r="B225" s="29" t="s">
        <v>74</v>
      </c>
      <c r="C225" s="47" t="s">
        <v>99</v>
      </c>
      <c r="D225" s="47" t="s">
        <v>80</v>
      </c>
      <c r="E225" s="29"/>
      <c r="F225" s="30">
        <v>11780.4</v>
      </c>
      <c r="G225" s="30">
        <f>G226+G230</f>
        <v>11780.4</v>
      </c>
      <c r="H225" s="30">
        <f>H226+H230</f>
        <v>11805.2</v>
      </c>
      <c r="I225" s="30">
        <f>I226+I230</f>
        <v>11805.2</v>
      </c>
      <c r="J225" s="30">
        <f>J226+J230</f>
        <v>11790</v>
      </c>
    </row>
    <row r="226" spans="1:10" ht="31.95" customHeight="1">
      <c r="A226" s="28" t="s">
        <v>87</v>
      </c>
      <c r="B226" s="29" t="s">
        <v>74</v>
      </c>
      <c r="C226" s="47" t="s">
        <v>99</v>
      </c>
      <c r="D226" s="47" t="s">
        <v>88</v>
      </c>
      <c r="E226" s="29"/>
      <c r="F226" s="30">
        <v>782.9</v>
      </c>
      <c r="G226" s="30">
        <f>G227</f>
        <v>782.9</v>
      </c>
      <c r="H226" s="30">
        <f>H227</f>
        <v>792.7</v>
      </c>
      <c r="I226" s="30">
        <f>I227</f>
        <v>792.7</v>
      </c>
      <c r="J226" s="30">
        <f>J227</f>
        <v>803.4</v>
      </c>
    </row>
    <row r="227" spans="1:10" ht="27.6">
      <c r="A227" s="28" t="s">
        <v>291</v>
      </c>
      <c r="B227" s="29" t="s">
        <v>74</v>
      </c>
      <c r="C227" s="47" t="s">
        <v>99</v>
      </c>
      <c r="D227" s="47" t="s">
        <v>292</v>
      </c>
      <c r="E227" s="29"/>
      <c r="F227" s="30">
        <v>782.9</v>
      </c>
      <c r="G227" s="30">
        <f>G228+G229</f>
        <v>782.9</v>
      </c>
      <c r="H227" s="30">
        <f>H228+H229</f>
        <v>792.7</v>
      </c>
      <c r="I227" s="30">
        <f>I228+I229</f>
        <v>792.7</v>
      </c>
      <c r="J227" s="30">
        <f>J228+J229</f>
        <v>803.4</v>
      </c>
    </row>
    <row r="228" spans="1:10" ht="69" hidden="1">
      <c r="A228" s="28" t="s">
        <v>201</v>
      </c>
      <c r="B228" s="29" t="s">
        <v>74</v>
      </c>
      <c r="C228" s="47" t="s">
        <v>99</v>
      </c>
      <c r="D228" s="47" t="s">
        <v>292</v>
      </c>
      <c r="E228" s="29" t="s">
        <v>202</v>
      </c>
      <c r="F228" s="30">
        <v>772.6</v>
      </c>
      <c r="G228" s="30">
        <v>772.6</v>
      </c>
      <c r="H228" s="32">
        <v>772.6</v>
      </c>
      <c r="I228" s="32">
        <v>772.6</v>
      </c>
      <c r="J228" s="32">
        <v>772.9</v>
      </c>
    </row>
    <row r="229" spans="1:10" ht="41.4">
      <c r="A229" s="28" t="s">
        <v>203</v>
      </c>
      <c r="B229" s="29" t="s">
        <v>74</v>
      </c>
      <c r="C229" s="47" t="s">
        <v>99</v>
      </c>
      <c r="D229" s="47" t="s">
        <v>292</v>
      </c>
      <c r="E229" s="29" t="s">
        <v>204</v>
      </c>
      <c r="F229" s="30">
        <v>10.3</v>
      </c>
      <c r="G229" s="30">
        <v>10.3</v>
      </c>
      <c r="H229" s="32">
        <v>20.100000000000001</v>
      </c>
      <c r="I229" s="32">
        <v>20.100000000000001</v>
      </c>
      <c r="J229" s="32">
        <v>30.5</v>
      </c>
    </row>
    <row r="230" spans="1:10" ht="33.6" customHeight="1">
      <c r="A230" s="28" t="s">
        <v>102</v>
      </c>
      <c r="B230" s="29" t="s">
        <v>74</v>
      </c>
      <c r="C230" s="47" t="s">
        <v>99</v>
      </c>
      <c r="D230" s="47" t="s">
        <v>103</v>
      </c>
      <c r="E230" s="29"/>
      <c r="F230" s="30">
        <v>10997.5</v>
      </c>
      <c r="G230" s="30">
        <f>G231</f>
        <v>10997.5</v>
      </c>
      <c r="H230" s="30">
        <f>H231</f>
        <v>11012.5</v>
      </c>
      <c r="I230" s="30">
        <f>I231</f>
        <v>11012.5</v>
      </c>
      <c r="J230" s="30">
        <f>J231</f>
        <v>10986.6</v>
      </c>
    </row>
    <row r="231" spans="1:10" ht="27.6">
      <c r="A231" s="28" t="s">
        <v>293</v>
      </c>
      <c r="B231" s="29" t="s">
        <v>74</v>
      </c>
      <c r="C231" s="47" t="s">
        <v>99</v>
      </c>
      <c r="D231" s="47" t="s">
        <v>294</v>
      </c>
      <c r="E231" s="29"/>
      <c r="F231" s="30">
        <v>10997.5</v>
      </c>
      <c r="G231" s="30">
        <f>G232+G233</f>
        <v>10997.5</v>
      </c>
      <c r="H231" s="30">
        <f>H232+H233</f>
        <v>11012.5</v>
      </c>
      <c r="I231" s="30">
        <f>I232+I233</f>
        <v>11012.5</v>
      </c>
      <c r="J231" s="30">
        <f>J232+J233+J234</f>
        <v>10986.6</v>
      </c>
    </row>
    <row r="232" spans="1:10" ht="72.599999999999994" customHeight="1">
      <c r="A232" s="28" t="s">
        <v>201</v>
      </c>
      <c r="B232" s="29" t="s">
        <v>74</v>
      </c>
      <c r="C232" s="47" t="s">
        <v>99</v>
      </c>
      <c r="D232" s="47" t="s">
        <v>294</v>
      </c>
      <c r="E232" s="29" t="s">
        <v>202</v>
      </c>
      <c r="F232" s="30">
        <v>10640.5</v>
      </c>
      <c r="G232" s="30">
        <v>10640.5</v>
      </c>
      <c r="H232" s="32">
        <v>10640.5</v>
      </c>
      <c r="I232" s="32">
        <v>10640.5</v>
      </c>
      <c r="J232" s="32">
        <v>10614.6</v>
      </c>
    </row>
    <row r="233" spans="1:10" ht="42" customHeight="1">
      <c r="A233" s="28" t="s">
        <v>203</v>
      </c>
      <c r="B233" s="29" t="s">
        <v>74</v>
      </c>
      <c r="C233" s="47" t="s">
        <v>99</v>
      </c>
      <c r="D233" s="47" t="s">
        <v>294</v>
      </c>
      <c r="E233" s="29" t="s">
        <v>204</v>
      </c>
      <c r="F233" s="30">
        <v>357</v>
      </c>
      <c r="G233" s="30">
        <v>357</v>
      </c>
      <c r="H233" s="32">
        <v>372</v>
      </c>
      <c r="I233" s="32">
        <v>372</v>
      </c>
      <c r="J233" s="31">
        <v>370.8</v>
      </c>
    </row>
    <row r="234" spans="1:10" ht="22.95" customHeight="1">
      <c r="A234" s="34" t="s">
        <v>205</v>
      </c>
      <c r="B234" s="35" t="s">
        <v>74</v>
      </c>
      <c r="C234" s="49" t="s">
        <v>99</v>
      </c>
      <c r="D234" s="49" t="s">
        <v>294</v>
      </c>
      <c r="E234" s="35" t="s">
        <v>206</v>
      </c>
      <c r="F234" s="30"/>
      <c r="G234" s="30"/>
      <c r="H234" s="32"/>
      <c r="I234" s="32">
        <v>0</v>
      </c>
      <c r="J234" s="32">
        <v>1.2</v>
      </c>
    </row>
    <row r="235" spans="1:10" ht="27.6" hidden="1">
      <c r="A235" s="28" t="s">
        <v>28</v>
      </c>
      <c r="B235" s="29" t="s">
        <v>74</v>
      </c>
      <c r="C235" s="47" t="s">
        <v>99</v>
      </c>
      <c r="D235" s="47" t="s">
        <v>29</v>
      </c>
      <c r="E235" s="29"/>
      <c r="F235" s="30">
        <v>6</v>
      </c>
      <c r="G235" s="30">
        <f t="shared" ref="G235:J239" si="22">G236</f>
        <v>6</v>
      </c>
      <c r="H235" s="30">
        <f t="shared" si="22"/>
        <v>6</v>
      </c>
      <c r="I235" s="30">
        <f>I236</f>
        <v>56</v>
      </c>
      <c r="J235" s="30">
        <f>J236</f>
        <v>56</v>
      </c>
    </row>
    <row r="236" spans="1:10" ht="27.6" hidden="1">
      <c r="A236" s="28" t="s">
        <v>30</v>
      </c>
      <c r="B236" s="29" t="s">
        <v>74</v>
      </c>
      <c r="C236" s="47" t="s">
        <v>99</v>
      </c>
      <c r="D236" s="47" t="s">
        <v>31</v>
      </c>
      <c r="E236" s="29"/>
      <c r="F236" s="30">
        <v>6</v>
      </c>
      <c r="G236" s="30">
        <f>G239</f>
        <v>6</v>
      </c>
      <c r="H236" s="30">
        <f>H239</f>
        <v>6</v>
      </c>
      <c r="I236" s="30">
        <f>I239+I237</f>
        <v>56</v>
      </c>
      <c r="J236" s="30">
        <f>J239+J237</f>
        <v>56</v>
      </c>
    </row>
    <row r="237" spans="1:10" ht="41.4" hidden="1">
      <c r="A237" s="28" t="s">
        <v>377</v>
      </c>
      <c r="B237" s="29" t="s">
        <v>74</v>
      </c>
      <c r="C237" s="47" t="s">
        <v>99</v>
      </c>
      <c r="D237" s="47" t="s">
        <v>326</v>
      </c>
      <c r="E237" s="29"/>
      <c r="F237" s="30"/>
      <c r="G237" s="30"/>
      <c r="H237" s="30">
        <f>H238</f>
        <v>0</v>
      </c>
      <c r="I237" s="30">
        <f>I238</f>
        <v>50</v>
      </c>
      <c r="J237" s="30">
        <f>J238</f>
        <v>50</v>
      </c>
    </row>
    <row r="238" spans="1:10" ht="41.4" hidden="1">
      <c r="A238" s="28" t="s">
        <v>203</v>
      </c>
      <c r="B238" s="29" t="s">
        <v>74</v>
      </c>
      <c r="C238" s="47" t="s">
        <v>99</v>
      </c>
      <c r="D238" s="47" t="s">
        <v>326</v>
      </c>
      <c r="E238" s="29" t="s">
        <v>204</v>
      </c>
      <c r="F238" s="30"/>
      <c r="G238" s="30"/>
      <c r="H238" s="30">
        <v>0</v>
      </c>
      <c r="I238" s="30">
        <v>50</v>
      </c>
      <c r="J238" s="30">
        <v>50</v>
      </c>
    </row>
    <row r="239" spans="1:10" ht="82.8" hidden="1">
      <c r="A239" s="28" t="s">
        <v>372</v>
      </c>
      <c r="B239" s="29" t="s">
        <v>74</v>
      </c>
      <c r="C239" s="47" t="s">
        <v>99</v>
      </c>
      <c r="D239" s="47" t="s">
        <v>216</v>
      </c>
      <c r="E239" s="29"/>
      <c r="F239" s="30">
        <v>6</v>
      </c>
      <c r="G239" s="30">
        <f t="shared" si="22"/>
        <v>6</v>
      </c>
      <c r="H239" s="30">
        <f t="shared" si="22"/>
        <v>6</v>
      </c>
      <c r="I239" s="30">
        <f t="shared" si="22"/>
        <v>6</v>
      </c>
      <c r="J239" s="30">
        <f t="shared" si="22"/>
        <v>6</v>
      </c>
    </row>
    <row r="240" spans="1:10" ht="41.4" hidden="1">
      <c r="A240" s="28" t="s">
        <v>203</v>
      </c>
      <c r="B240" s="29" t="s">
        <v>74</v>
      </c>
      <c r="C240" s="47" t="s">
        <v>99</v>
      </c>
      <c r="D240" s="47" t="s">
        <v>216</v>
      </c>
      <c r="E240" s="29" t="s">
        <v>204</v>
      </c>
      <c r="F240" s="30">
        <v>6</v>
      </c>
      <c r="G240" s="30">
        <v>6</v>
      </c>
      <c r="H240" s="32">
        <v>6</v>
      </c>
      <c r="I240" s="32">
        <v>6</v>
      </c>
      <c r="J240" s="32">
        <v>6</v>
      </c>
    </row>
    <row r="241" spans="1:10" ht="14.4">
      <c r="A241" s="28" t="s">
        <v>24</v>
      </c>
      <c r="B241" s="29" t="s">
        <v>74</v>
      </c>
      <c r="C241" s="47" t="s">
        <v>99</v>
      </c>
      <c r="D241" s="47" t="s">
        <v>25</v>
      </c>
      <c r="E241" s="29"/>
      <c r="F241" s="30"/>
      <c r="G241" s="30">
        <f>G242</f>
        <v>0</v>
      </c>
      <c r="H241" s="30">
        <f>H242</f>
        <v>410</v>
      </c>
      <c r="I241" s="30">
        <f>I242</f>
        <v>999.6</v>
      </c>
      <c r="J241" s="30">
        <f>J242</f>
        <v>1099.5999999999999</v>
      </c>
    </row>
    <row r="242" spans="1:10" ht="14.4">
      <c r="A242" s="28" t="s">
        <v>205</v>
      </c>
      <c r="B242" s="29" t="s">
        <v>74</v>
      </c>
      <c r="C242" s="47" t="s">
        <v>99</v>
      </c>
      <c r="D242" s="47" t="s">
        <v>25</v>
      </c>
      <c r="E242" s="29" t="s">
        <v>206</v>
      </c>
      <c r="F242" s="30"/>
      <c r="G242" s="30">
        <v>0</v>
      </c>
      <c r="H242" s="32">
        <v>410</v>
      </c>
      <c r="I242" s="32">
        <v>999.6</v>
      </c>
      <c r="J242" s="32">
        <v>1099.5999999999999</v>
      </c>
    </row>
    <row r="243" spans="1:10" ht="14.4">
      <c r="A243" s="28" t="s">
        <v>54</v>
      </c>
      <c r="B243" s="29" t="s">
        <v>74</v>
      </c>
      <c r="C243" s="47" t="s">
        <v>55</v>
      </c>
      <c r="D243" s="47"/>
      <c r="E243" s="29"/>
      <c r="F243" s="30">
        <v>3918.3</v>
      </c>
      <c r="G243" s="30">
        <f>G251+G244</f>
        <v>3918.3</v>
      </c>
      <c r="H243" s="30">
        <f>H251+H244</f>
        <v>355</v>
      </c>
      <c r="I243" s="30">
        <f>I251+I244</f>
        <v>355</v>
      </c>
      <c r="J243" s="30">
        <f>J251+J244</f>
        <v>355</v>
      </c>
    </row>
    <row r="244" spans="1:10" ht="14.4">
      <c r="A244" s="28" t="s">
        <v>62</v>
      </c>
      <c r="B244" s="29" t="s">
        <v>74</v>
      </c>
      <c r="C244" s="47" t="s">
        <v>63</v>
      </c>
      <c r="D244" s="47"/>
      <c r="E244" s="29"/>
      <c r="F244" s="30"/>
      <c r="G244" s="30">
        <f t="shared" ref="G244:J249" si="23">G245</f>
        <v>0</v>
      </c>
      <c r="H244" s="30">
        <f t="shared" si="23"/>
        <v>355</v>
      </c>
      <c r="I244" s="30">
        <f t="shared" si="23"/>
        <v>355</v>
      </c>
      <c r="J244" s="30">
        <f t="shared" si="23"/>
        <v>355</v>
      </c>
    </row>
    <row r="245" spans="1:10" ht="27.6">
      <c r="A245" s="28" t="s">
        <v>58</v>
      </c>
      <c r="B245" s="29" t="s">
        <v>74</v>
      </c>
      <c r="C245" s="47" t="s">
        <v>63</v>
      </c>
      <c r="D245" s="47" t="s">
        <v>59</v>
      </c>
      <c r="E245" s="29"/>
      <c r="F245" s="30"/>
      <c r="G245" s="30">
        <f t="shared" si="23"/>
        <v>0</v>
      </c>
      <c r="H245" s="30">
        <f t="shared" si="23"/>
        <v>355</v>
      </c>
      <c r="I245" s="30">
        <f t="shared" si="23"/>
        <v>355</v>
      </c>
      <c r="J245" s="30">
        <f t="shared" si="23"/>
        <v>355</v>
      </c>
    </row>
    <row r="246" spans="1:10" ht="45" customHeight="1">
      <c r="A246" s="28" t="s">
        <v>100</v>
      </c>
      <c r="B246" s="29" t="s">
        <v>74</v>
      </c>
      <c r="C246" s="47" t="s">
        <v>63</v>
      </c>
      <c r="D246" s="47" t="s">
        <v>101</v>
      </c>
      <c r="E246" s="29"/>
      <c r="F246" s="30"/>
      <c r="G246" s="30">
        <f t="shared" si="23"/>
        <v>0</v>
      </c>
      <c r="H246" s="30">
        <f t="shared" si="23"/>
        <v>355</v>
      </c>
      <c r="I246" s="30">
        <f t="shared" si="23"/>
        <v>355</v>
      </c>
      <c r="J246" s="30">
        <f>J247+J249</f>
        <v>355</v>
      </c>
    </row>
    <row r="247" spans="1:10" ht="41.4">
      <c r="A247" s="28" t="s">
        <v>295</v>
      </c>
      <c r="B247" s="29" t="s">
        <v>74</v>
      </c>
      <c r="C247" s="47" t="s">
        <v>63</v>
      </c>
      <c r="D247" s="47" t="s">
        <v>296</v>
      </c>
      <c r="E247" s="29"/>
      <c r="F247" s="30"/>
      <c r="G247" s="30">
        <f t="shared" si="23"/>
        <v>0</v>
      </c>
      <c r="H247" s="30">
        <f t="shared" si="23"/>
        <v>355</v>
      </c>
      <c r="I247" s="30">
        <f t="shared" si="23"/>
        <v>355</v>
      </c>
      <c r="J247" s="30">
        <f t="shared" si="23"/>
        <v>0</v>
      </c>
    </row>
    <row r="248" spans="1:10" ht="27.6">
      <c r="A248" s="28" t="s">
        <v>235</v>
      </c>
      <c r="B248" s="29" t="s">
        <v>74</v>
      </c>
      <c r="C248" s="47" t="s">
        <v>63</v>
      </c>
      <c r="D248" s="47" t="s">
        <v>296</v>
      </c>
      <c r="E248" s="29" t="s">
        <v>236</v>
      </c>
      <c r="F248" s="30"/>
      <c r="G248" s="30">
        <v>0</v>
      </c>
      <c r="H248" s="32">
        <v>355</v>
      </c>
      <c r="I248" s="32">
        <v>355</v>
      </c>
      <c r="J248" s="32">
        <v>0</v>
      </c>
    </row>
    <row r="249" spans="1:10" ht="27.6">
      <c r="A249" s="34" t="s">
        <v>456</v>
      </c>
      <c r="B249" s="35" t="s">
        <v>74</v>
      </c>
      <c r="C249" s="49" t="s">
        <v>63</v>
      </c>
      <c r="D249" s="49" t="s">
        <v>466</v>
      </c>
      <c r="E249" s="35"/>
      <c r="F249" s="30"/>
      <c r="G249" s="30"/>
      <c r="H249" s="32"/>
      <c r="I249" s="30">
        <f t="shared" si="23"/>
        <v>0</v>
      </c>
      <c r="J249" s="30">
        <f t="shared" si="23"/>
        <v>355</v>
      </c>
    </row>
    <row r="250" spans="1:10" ht="27.6">
      <c r="A250" s="34" t="s">
        <v>235</v>
      </c>
      <c r="B250" s="35" t="s">
        <v>74</v>
      </c>
      <c r="C250" s="49" t="s">
        <v>63</v>
      </c>
      <c r="D250" s="49" t="s">
        <v>466</v>
      </c>
      <c r="E250" s="35" t="s">
        <v>236</v>
      </c>
      <c r="F250" s="30"/>
      <c r="G250" s="30"/>
      <c r="H250" s="32"/>
      <c r="I250" s="32">
        <v>0</v>
      </c>
      <c r="J250" s="32">
        <v>355</v>
      </c>
    </row>
    <row r="251" spans="1:10" ht="18.600000000000001" hidden="1" customHeight="1">
      <c r="A251" s="28" t="s">
        <v>67</v>
      </c>
      <c r="B251" s="29" t="s">
        <v>74</v>
      </c>
      <c r="C251" s="47" t="s">
        <v>68</v>
      </c>
      <c r="D251" s="47"/>
      <c r="E251" s="29"/>
      <c r="F251" s="30">
        <v>3918.3</v>
      </c>
      <c r="G251" s="30">
        <f>G252</f>
        <v>3918.3</v>
      </c>
      <c r="H251" s="30">
        <f>H252</f>
        <v>0</v>
      </c>
      <c r="I251" s="30">
        <f>I252</f>
        <v>0</v>
      </c>
      <c r="J251" s="30">
        <f>J252</f>
        <v>0</v>
      </c>
    </row>
    <row r="252" spans="1:10" ht="27.6" hidden="1">
      <c r="A252" s="28" t="s">
        <v>58</v>
      </c>
      <c r="B252" s="29" t="s">
        <v>74</v>
      </c>
      <c r="C252" s="47" t="s">
        <v>68</v>
      </c>
      <c r="D252" s="47" t="s">
        <v>59</v>
      </c>
      <c r="E252" s="29"/>
      <c r="F252" s="30">
        <v>3918.3</v>
      </c>
      <c r="G252" s="30">
        <f>G253+G256</f>
        <v>3918.3</v>
      </c>
      <c r="H252" s="30">
        <f>H253+H256</f>
        <v>0</v>
      </c>
      <c r="I252" s="30">
        <f>I253+I256</f>
        <v>0</v>
      </c>
      <c r="J252" s="30">
        <f>J253+J256</f>
        <v>0</v>
      </c>
    </row>
    <row r="253" spans="1:10" ht="34.200000000000003" hidden="1" customHeight="1">
      <c r="A253" s="28" t="s">
        <v>100</v>
      </c>
      <c r="B253" s="29" t="s">
        <v>74</v>
      </c>
      <c r="C253" s="47" t="s">
        <v>68</v>
      </c>
      <c r="D253" s="47" t="s">
        <v>101</v>
      </c>
      <c r="E253" s="29"/>
      <c r="F253" s="30">
        <v>355</v>
      </c>
      <c r="G253" s="30">
        <f t="shared" ref="G253:J254" si="24">G254</f>
        <v>355</v>
      </c>
      <c r="H253" s="30">
        <f t="shared" si="24"/>
        <v>0</v>
      </c>
      <c r="I253" s="30">
        <f t="shared" si="24"/>
        <v>0</v>
      </c>
      <c r="J253" s="30">
        <f t="shared" si="24"/>
        <v>0</v>
      </c>
    </row>
    <row r="254" spans="1:10" ht="41.4" hidden="1">
      <c r="A254" s="28" t="s">
        <v>295</v>
      </c>
      <c r="B254" s="29" t="s">
        <v>74</v>
      </c>
      <c r="C254" s="47" t="s">
        <v>68</v>
      </c>
      <c r="D254" s="47" t="s">
        <v>296</v>
      </c>
      <c r="E254" s="29"/>
      <c r="F254" s="30">
        <v>355</v>
      </c>
      <c r="G254" s="30">
        <f t="shared" si="24"/>
        <v>355</v>
      </c>
      <c r="H254" s="30">
        <f t="shared" si="24"/>
        <v>0</v>
      </c>
      <c r="I254" s="30">
        <f t="shared" si="24"/>
        <v>0</v>
      </c>
      <c r="J254" s="30">
        <f t="shared" si="24"/>
        <v>0</v>
      </c>
    </row>
    <row r="255" spans="1:10" ht="27.6" hidden="1">
      <c r="A255" s="28" t="s">
        <v>235</v>
      </c>
      <c r="B255" s="29" t="s">
        <v>74</v>
      </c>
      <c r="C255" s="47" t="s">
        <v>68</v>
      </c>
      <c r="D255" s="47" t="s">
        <v>296</v>
      </c>
      <c r="E255" s="29" t="s">
        <v>236</v>
      </c>
      <c r="F255" s="30">
        <v>355</v>
      </c>
      <c r="G255" s="30">
        <v>355</v>
      </c>
      <c r="H255" s="30">
        <f t="shared" ref="H255:J257" si="25">H256</f>
        <v>0</v>
      </c>
      <c r="I255" s="30">
        <f t="shared" si="25"/>
        <v>0</v>
      </c>
      <c r="J255" s="30">
        <f t="shared" si="25"/>
        <v>0</v>
      </c>
    </row>
    <row r="256" spans="1:10" ht="41.4" hidden="1">
      <c r="A256" s="28" t="s">
        <v>104</v>
      </c>
      <c r="B256" s="29" t="s">
        <v>74</v>
      </c>
      <c r="C256" s="47" t="s">
        <v>68</v>
      </c>
      <c r="D256" s="47" t="s">
        <v>105</v>
      </c>
      <c r="E256" s="29"/>
      <c r="F256" s="30">
        <v>3563.3</v>
      </c>
      <c r="G256" s="30">
        <f>G257</f>
        <v>3563.3</v>
      </c>
      <c r="H256" s="30">
        <f t="shared" si="25"/>
        <v>0</v>
      </c>
      <c r="I256" s="30">
        <f t="shared" si="25"/>
        <v>0</v>
      </c>
      <c r="J256" s="30">
        <f t="shared" si="25"/>
        <v>0</v>
      </c>
    </row>
    <row r="257" spans="1:10" ht="41.4" hidden="1">
      <c r="A257" s="28" t="s">
        <v>297</v>
      </c>
      <c r="B257" s="29" t="s">
        <v>74</v>
      </c>
      <c r="C257" s="47" t="s">
        <v>68</v>
      </c>
      <c r="D257" s="47" t="s">
        <v>298</v>
      </c>
      <c r="E257" s="29"/>
      <c r="F257" s="30">
        <v>3563.3</v>
      </c>
      <c r="G257" s="30">
        <f>G258</f>
        <v>3563.3</v>
      </c>
      <c r="H257" s="30">
        <f t="shared" si="25"/>
        <v>0</v>
      </c>
      <c r="I257" s="30">
        <f t="shared" si="25"/>
        <v>0</v>
      </c>
      <c r="J257" s="30">
        <f t="shared" si="25"/>
        <v>0</v>
      </c>
    </row>
    <row r="258" spans="1:10" ht="18" hidden="1" customHeight="1">
      <c r="A258" s="28" t="s">
        <v>235</v>
      </c>
      <c r="B258" s="29" t="s">
        <v>74</v>
      </c>
      <c r="C258" s="47" t="s">
        <v>68</v>
      </c>
      <c r="D258" s="47" t="s">
        <v>298</v>
      </c>
      <c r="E258" s="29" t="s">
        <v>236</v>
      </c>
      <c r="F258" s="30">
        <v>3563.3</v>
      </c>
      <c r="G258" s="30">
        <v>3563.3</v>
      </c>
      <c r="H258" s="32">
        <v>0</v>
      </c>
      <c r="I258" s="32">
        <v>0</v>
      </c>
      <c r="J258" s="32">
        <v>0</v>
      </c>
    </row>
    <row r="259" spans="1:10" s="1" customFormat="1" ht="27.6">
      <c r="A259" s="24" t="s">
        <v>106</v>
      </c>
      <c r="B259" s="25" t="s">
        <v>107</v>
      </c>
      <c r="C259" s="48"/>
      <c r="D259" s="48"/>
      <c r="E259" s="25"/>
      <c r="F259" s="26">
        <v>265944.59999999998</v>
      </c>
      <c r="G259" s="26">
        <v>265944.59999999998</v>
      </c>
      <c r="H259" s="26">
        <f>H260+H271+H293+H337+H343</f>
        <v>268504.79999999993</v>
      </c>
      <c r="I259" s="39">
        <f>I260+I271+I293+I337+I343</f>
        <v>279884.39999999997</v>
      </c>
      <c r="J259" s="39">
        <f>J260+J271+J293+J337+J343</f>
        <v>280738.10000000003</v>
      </c>
    </row>
    <row r="260" spans="1:10" ht="27.6" hidden="1">
      <c r="A260" s="28" t="s">
        <v>32</v>
      </c>
      <c r="B260" s="29" t="s">
        <v>107</v>
      </c>
      <c r="C260" s="47" t="s">
        <v>33</v>
      </c>
      <c r="D260" s="47"/>
      <c r="E260" s="29"/>
      <c r="F260" s="30">
        <v>86</v>
      </c>
      <c r="G260" s="30">
        <v>86</v>
      </c>
      <c r="H260" s="30">
        <f t="shared" ref="H260:J264" si="26">H261</f>
        <v>86</v>
      </c>
      <c r="I260" s="30">
        <f t="shared" si="26"/>
        <v>86</v>
      </c>
      <c r="J260" s="30">
        <f t="shared" si="26"/>
        <v>86</v>
      </c>
    </row>
    <row r="261" spans="1:10" ht="41.4" hidden="1">
      <c r="A261" s="28" t="s">
        <v>40</v>
      </c>
      <c r="B261" s="29" t="s">
        <v>107</v>
      </c>
      <c r="C261" s="47" t="s">
        <v>41</v>
      </c>
      <c r="D261" s="47"/>
      <c r="E261" s="29"/>
      <c r="F261" s="30">
        <v>86</v>
      </c>
      <c r="G261" s="30">
        <v>86</v>
      </c>
      <c r="H261" s="30">
        <f>H262+H266</f>
        <v>86</v>
      </c>
      <c r="I261" s="30">
        <f>I262+I266</f>
        <v>86</v>
      </c>
      <c r="J261" s="30">
        <f>J262+J266</f>
        <v>86</v>
      </c>
    </row>
    <row r="262" spans="1:10" ht="14.4" hidden="1">
      <c r="A262" s="28" t="s">
        <v>36</v>
      </c>
      <c r="B262" s="29" t="s">
        <v>107</v>
      </c>
      <c r="C262" s="47" t="s">
        <v>41</v>
      </c>
      <c r="D262" s="47" t="s">
        <v>37</v>
      </c>
      <c r="E262" s="29"/>
      <c r="F262" s="30">
        <v>50</v>
      </c>
      <c r="G262" s="30">
        <v>50</v>
      </c>
      <c r="H262" s="30">
        <f t="shared" si="26"/>
        <v>50</v>
      </c>
      <c r="I262" s="30">
        <f t="shared" si="26"/>
        <v>50</v>
      </c>
      <c r="J262" s="30">
        <f t="shared" si="26"/>
        <v>50</v>
      </c>
    </row>
    <row r="263" spans="1:10" ht="19.2" hidden="1" customHeight="1">
      <c r="A263" s="28" t="s">
        <v>42</v>
      </c>
      <c r="B263" s="29" t="s">
        <v>107</v>
      </c>
      <c r="C263" s="47" t="s">
        <v>41</v>
      </c>
      <c r="D263" s="47" t="s">
        <v>43</v>
      </c>
      <c r="E263" s="29"/>
      <c r="F263" s="30">
        <v>50</v>
      </c>
      <c r="G263" s="30">
        <v>50</v>
      </c>
      <c r="H263" s="30">
        <f t="shared" si="26"/>
        <v>50</v>
      </c>
      <c r="I263" s="30">
        <f t="shared" si="26"/>
        <v>50</v>
      </c>
      <c r="J263" s="30">
        <f t="shared" si="26"/>
        <v>50</v>
      </c>
    </row>
    <row r="264" spans="1:10" ht="30.75" hidden="1" customHeight="1">
      <c r="A264" s="28" t="s">
        <v>299</v>
      </c>
      <c r="B264" s="29" t="s">
        <v>107</v>
      </c>
      <c r="C264" s="47" t="s">
        <v>41</v>
      </c>
      <c r="D264" s="47" t="s">
        <v>300</v>
      </c>
      <c r="E264" s="29"/>
      <c r="F264" s="30">
        <v>50</v>
      </c>
      <c r="G264" s="30">
        <v>50</v>
      </c>
      <c r="H264" s="30">
        <f t="shared" si="26"/>
        <v>50</v>
      </c>
      <c r="I264" s="30">
        <f t="shared" si="26"/>
        <v>50</v>
      </c>
      <c r="J264" s="30">
        <f t="shared" si="26"/>
        <v>50</v>
      </c>
    </row>
    <row r="265" spans="1:10" ht="41.4" hidden="1">
      <c r="A265" s="28" t="s">
        <v>219</v>
      </c>
      <c r="B265" s="29" t="s">
        <v>107</v>
      </c>
      <c r="C265" s="47" t="s">
        <v>41</v>
      </c>
      <c r="D265" s="47" t="s">
        <v>300</v>
      </c>
      <c r="E265" s="29" t="s">
        <v>220</v>
      </c>
      <c r="F265" s="30">
        <v>50</v>
      </c>
      <c r="G265" s="30">
        <v>50</v>
      </c>
      <c r="H265" s="30">
        <v>50</v>
      </c>
      <c r="I265" s="30">
        <v>50</v>
      </c>
      <c r="J265" s="30">
        <v>50</v>
      </c>
    </row>
    <row r="266" spans="1:10" ht="41.4" hidden="1">
      <c r="A266" s="28" t="s">
        <v>108</v>
      </c>
      <c r="B266" s="29" t="s">
        <v>107</v>
      </c>
      <c r="C266" s="47" t="s">
        <v>41</v>
      </c>
      <c r="D266" s="47" t="s">
        <v>109</v>
      </c>
      <c r="E266" s="29"/>
      <c r="F266" s="30">
        <v>36</v>
      </c>
      <c r="G266" s="30">
        <v>36</v>
      </c>
      <c r="H266" s="30">
        <f>H267+H269</f>
        <v>36</v>
      </c>
      <c r="I266" s="30">
        <f>I267+I269</f>
        <v>36</v>
      </c>
      <c r="J266" s="30">
        <f>J267+J269</f>
        <v>36</v>
      </c>
    </row>
    <row r="267" spans="1:10" ht="27.6" hidden="1">
      <c r="A267" s="28" t="s">
        <v>110</v>
      </c>
      <c r="B267" s="29" t="s">
        <v>107</v>
      </c>
      <c r="C267" s="47" t="s">
        <v>41</v>
      </c>
      <c r="D267" s="47" t="s">
        <v>301</v>
      </c>
      <c r="E267" s="29"/>
      <c r="F267" s="30">
        <v>26</v>
      </c>
      <c r="G267" s="30">
        <v>26</v>
      </c>
      <c r="H267" s="30">
        <f t="shared" ref="H267:J267" si="27">H268</f>
        <v>26</v>
      </c>
      <c r="I267" s="30">
        <f t="shared" si="27"/>
        <v>26</v>
      </c>
      <c r="J267" s="30">
        <f t="shared" si="27"/>
        <v>26</v>
      </c>
    </row>
    <row r="268" spans="1:10" ht="41.4" hidden="1">
      <c r="A268" s="28" t="s">
        <v>203</v>
      </c>
      <c r="B268" s="29" t="s">
        <v>107</v>
      </c>
      <c r="C268" s="47" t="s">
        <v>41</v>
      </c>
      <c r="D268" s="47" t="s">
        <v>301</v>
      </c>
      <c r="E268" s="29" t="s">
        <v>204</v>
      </c>
      <c r="F268" s="30">
        <v>26</v>
      </c>
      <c r="G268" s="30">
        <v>26</v>
      </c>
      <c r="H268" s="30">
        <v>26</v>
      </c>
      <c r="I268" s="30">
        <v>26</v>
      </c>
      <c r="J268" s="30">
        <v>26</v>
      </c>
    </row>
    <row r="269" spans="1:10" ht="41.4" hidden="1">
      <c r="A269" s="28" t="s">
        <v>111</v>
      </c>
      <c r="B269" s="29" t="s">
        <v>107</v>
      </c>
      <c r="C269" s="47" t="s">
        <v>41</v>
      </c>
      <c r="D269" s="47" t="s">
        <v>302</v>
      </c>
      <c r="E269" s="29"/>
      <c r="F269" s="30">
        <v>10</v>
      </c>
      <c r="G269" s="30">
        <v>10</v>
      </c>
      <c r="H269" s="30">
        <f>H270</f>
        <v>10</v>
      </c>
      <c r="I269" s="30">
        <f>I270</f>
        <v>10</v>
      </c>
      <c r="J269" s="30">
        <f>J270</f>
        <v>10</v>
      </c>
    </row>
    <row r="270" spans="1:10" ht="41.4" hidden="1">
      <c r="A270" s="28" t="s">
        <v>203</v>
      </c>
      <c r="B270" s="29" t="s">
        <v>107</v>
      </c>
      <c r="C270" s="47" t="s">
        <v>41</v>
      </c>
      <c r="D270" s="47" t="s">
        <v>302</v>
      </c>
      <c r="E270" s="29" t="s">
        <v>204</v>
      </c>
      <c r="F270" s="30">
        <v>10</v>
      </c>
      <c r="G270" s="30">
        <v>10</v>
      </c>
      <c r="H270" s="30">
        <v>10</v>
      </c>
      <c r="I270" s="30">
        <v>10</v>
      </c>
      <c r="J270" s="30">
        <v>10</v>
      </c>
    </row>
    <row r="271" spans="1:10" ht="14.4">
      <c r="A271" s="28" t="s">
        <v>112</v>
      </c>
      <c r="B271" s="29" t="s">
        <v>107</v>
      </c>
      <c r="C271" s="47" t="s">
        <v>113</v>
      </c>
      <c r="D271" s="47"/>
      <c r="E271" s="29"/>
      <c r="F271" s="30">
        <v>51205.3</v>
      </c>
      <c r="G271" s="30">
        <v>51205.3</v>
      </c>
      <c r="H271" s="30">
        <f>H272+H279</f>
        <v>51205.3</v>
      </c>
      <c r="I271" s="30">
        <f>I272+I279</f>
        <v>51735.8</v>
      </c>
      <c r="J271" s="30">
        <f>J272+J279</f>
        <v>52180.800000000003</v>
      </c>
    </row>
    <row r="272" spans="1:10" ht="14.4">
      <c r="A272" s="28" t="s">
        <v>114</v>
      </c>
      <c r="B272" s="29" t="s">
        <v>107</v>
      </c>
      <c r="C272" s="47" t="s">
        <v>115</v>
      </c>
      <c r="D272" s="47"/>
      <c r="E272" s="29"/>
      <c r="F272" s="30">
        <v>46787</v>
      </c>
      <c r="G272" s="30">
        <v>46787</v>
      </c>
      <c r="H272" s="30">
        <f t="shared" ref="H272:J275" si="28">H273</f>
        <v>46787</v>
      </c>
      <c r="I272" s="30">
        <f t="shared" si="28"/>
        <v>46787</v>
      </c>
      <c r="J272" s="30">
        <f t="shared" si="28"/>
        <v>47287</v>
      </c>
    </row>
    <row r="273" spans="1:10" ht="27.6">
      <c r="A273" s="28" t="s">
        <v>116</v>
      </c>
      <c r="B273" s="29" t="s">
        <v>107</v>
      </c>
      <c r="C273" s="47" t="s">
        <v>115</v>
      </c>
      <c r="D273" s="47" t="s">
        <v>117</v>
      </c>
      <c r="E273" s="29"/>
      <c r="F273" s="30">
        <v>46787</v>
      </c>
      <c r="G273" s="30">
        <v>46787</v>
      </c>
      <c r="H273" s="30">
        <f t="shared" si="28"/>
        <v>46787</v>
      </c>
      <c r="I273" s="30">
        <f t="shared" si="28"/>
        <v>46787</v>
      </c>
      <c r="J273" s="30">
        <f t="shared" si="28"/>
        <v>47287</v>
      </c>
    </row>
    <row r="274" spans="1:10" ht="33.75" customHeight="1">
      <c r="A274" s="28" t="s">
        <v>118</v>
      </c>
      <c r="B274" s="29" t="s">
        <v>107</v>
      </c>
      <c r="C274" s="47" t="s">
        <v>115</v>
      </c>
      <c r="D274" s="47" t="s">
        <v>119</v>
      </c>
      <c r="E274" s="29"/>
      <c r="F274" s="30">
        <v>46787</v>
      </c>
      <c r="G274" s="30">
        <v>46787</v>
      </c>
      <c r="H274" s="30">
        <f>H275+H277</f>
        <v>46787</v>
      </c>
      <c r="I274" s="30">
        <f>I275+I277</f>
        <v>46787</v>
      </c>
      <c r="J274" s="30">
        <f>J275+J277</f>
        <v>47287</v>
      </c>
    </row>
    <row r="275" spans="1:10" ht="33.6" customHeight="1">
      <c r="A275" s="28" t="s">
        <v>375</v>
      </c>
      <c r="B275" s="29" t="s">
        <v>107</v>
      </c>
      <c r="C275" s="47" t="s">
        <v>115</v>
      </c>
      <c r="D275" s="47" t="s">
        <v>303</v>
      </c>
      <c r="E275" s="29"/>
      <c r="F275" s="30">
        <v>46467.7</v>
      </c>
      <c r="G275" s="30">
        <v>46467.7</v>
      </c>
      <c r="H275" s="30">
        <f t="shared" si="28"/>
        <v>46467.7</v>
      </c>
      <c r="I275" s="30">
        <f t="shared" si="28"/>
        <v>46467.7</v>
      </c>
      <c r="J275" s="30">
        <f t="shared" si="28"/>
        <v>46967.7</v>
      </c>
    </row>
    <row r="276" spans="1:10" ht="33" customHeight="1">
      <c r="A276" s="28" t="s">
        <v>219</v>
      </c>
      <c r="B276" s="29" t="s">
        <v>107</v>
      </c>
      <c r="C276" s="47" t="s">
        <v>115</v>
      </c>
      <c r="D276" s="47" t="s">
        <v>303</v>
      </c>
      <c r="E276" s="29" t="s">
        <v>220</v>
      </c>
      <c r="F276" s="30">
        <v>46467.7</v>
      </c>
      <c r="G276" s="30">
        <v>46467.7</v>
      </c>
      <c r="H276" s="30">
        <v>46467.7</v>
      </c>
      <c r="I276" s="30">
        <v>46467.7</v>
      </c>
      <c r="J276" s="30">
        <v>46967.7</v>
      </c>
    </row>
    <row r="277" spans="1:10" ht="27.6" hidden="1">
      <c r="A277" s="28" t="s">
        <v>369</v>
      </c>
      <c r="B277" s="29" t="s">
        <v>107</v>
      </c>
      <c r="C277" s="47" t="s">
        <v>115</v>
      </c>
      <c r="D277" s="47" t="s">
        <v>304</v>
      </c>
      <c r="E277" s="29"/>
      <c r="F277" s="30">
        <v>319.3</v>
      </c>
      <c r="G277" s="30">
        <v>319.3</v>
      </c>
      <c r="H277" s="30">
        <f>H278</f>
        <v>319.3</v>
      </c>
      <c r="I277" s="30">
        <f>I278</f>
        <v>319.3</v>
      </c>
      <c r="J277" s="30">
        <f>J278</f>
        <v>319.3</v>
      </c>
    </row>
    <row r="278" spans="1:10" ht="41.4" hidden="1">
      <c r="A278" s="28" t="s">
        <v>219</v>
      </c>
      <c r="B278" s="29" t="s">
        <v>107</v>
      </c>
      <c r="C278" s="47" t="s">
        <v>115</v>
      </c>
      <c r="D278" s="47" t="s">
        <v>304</v>
      </c>
      <c r="E278" s="29" t="s">
        <v>220</v>
      </c>
      <c r="F278" s="30">
        <v>319.3</v>
      </c>
      <c r="G278" s="30">
        <v>319.3</v>
      </c>
      <c r="H278" s="30">
        <v>319.3</v>
      </c>
      <c r="I278" s="30">
        <v>319.3</v>
      </c>
      <c r="J278" s="30">
        <v>319.3</v>
      </c>
    </row>
    <row r="279" spans="1:10" ht="14.4">
      <c r="A279" s="28" t="s">
        <v>120</v>
      </c>
      <c r="B279" s="29" t="s">
        <v>107</v>
      </c>
      <c r="C279" s="47" t="s">
        <v>121</v>
      </c>
      <c r="D279" s="47"/>
      <c r="E279" s="29"/>
      <c r="F279" s="30">
        <v>4418.3</v>
      </c>
      <c r="G279" s="30">
        <v>4418.3</v>
      </c>
      <c r="H279" s="30">
        <f>H280+H286</f>
        <v>4418.3</v>
      </c>
      <c r="I279" s="30">
        <f>I280+I286</f>
        <v>4948.8</v>
      </c>
      <c r="J279" s="30">
        <f>J280+J286</f>
        <v>4893.8</v>
      </c>
    </row>
    <row r="280" spans="1:10" ht="27.6" hidden="1">
      <c r="A280" s="28" t="s">
        <v>116</v>
      </c>
      <c r="B280" s="29" t="s">
        <v>107</v>
      </c>
      <c r="C280" s="47" t="s">
        <v>121</v>
      </c>
      <c r="D280" s="47" t="s">
        <v>117</v>
      </c>
      <c r="E280" s="29"/>
      <c r="F280" s="30">
        <v>34</v>
      </c>
      <c r="G280" s="30">
        <v>34</v>
      </c>
      <c r="H280" s="30">
        <f t="shared" ref="H280:J282" si="29">H281</f>
        <v>34</v>
      </c>
      <c r="I280" s="30">
        <f t="shared" si="29"/>
        <v>424.5</v>
      </c>
      <c r="J280" s="30">
        <f t="shared" si="29"/>
        <v>424.5</v>
      </c>
    </row>
    <row r="281" spans="1:10" ht="27.6" hidden="1">
      <c r="A281" s="28" t="s">
        <v>122</v>
      </c>
      <c r="B281" s="29" t="s">
        <v>107</v>
      </c>
      <c r="C281" s="47" t="s">
        <v>121</v>
      </c>
      <c r="D281" s="47" t="s">
        <v>123</v>
      </c>
      <c r="E281" s="29"/>
      <c r="F281" s="30">
        <v>34</v>
      </c>
      <c r="G281" s="30">
        <v>34</v>
      </c>
      <c r="H281" s="30">
        <f>H284</f>
        <v>34</v>
      </c>
      <c r="I281" s="30">
        <f>I284</f>
        <v>424.5</v>
      </c>
      <c r="J281" s="30">
        <f>J284</f>
        <v>424.5</v>
      </c>
    </row>
    <row r="282" spans="1:10" ht="27.6" hidden="1">
      <c r="A282" s="28" t="s">
        <v>376</v>
      </c>
      <c r="B282" s="29" t="s">
        <v>107</v>
      </c>
      <c r="C282" s="47" t="s">
        <v>121</v>
      </c>
      <c r="D282" s="47" t="s">
        <v>305</v>
      </c>
      <c r="E282" s="29"/>
      <c r="F282" s="30">
        <v>34</v>
      </c>
      <c r="G282" s="30">
        <v>34</v>
      </c>
      <c r="H282" s="30">
        <f t="shared" si="29"/>
        <v>0</v>
      </c>
      <c r="I282" s="30">
        <f t="shared" si="29"/>
        <v>0</v>
      </c>
      <c r="J282" s="30">
        <f t="shared" si="29"/>
        <v>0</v>
      </c>
    </row>
    <row r="283" spans="1:10" ht="41.4" hidden="1">
      <c r="A283" s="28" t="s">
        <v>203</v>
      </c>
      <c r="B283" s="29" t="s">
        <v>107</v>
      </c>
      <c r="C283" s="47" t="s">
        <v>121</v>
      </c>
      <c r="D283" s="47" t="s">
        <v>305</v>
      </c>
      <c r="E283" s="29" t="s">
        <v>204</v>
      </c>
      <c r="F283" s="30">
        <v>34</v>
      </c>
      <c r="G283" s="30">
        <v>34</v>
      </c>
      <c r="H283" s="30">
        <v>0</v>
      </c>
      <c r="I283" s="30">
        <v>0</v>
      </c>
      <c r="J283" s="30">
        <v>0</v>
      </c>
    </row>
    <row r="284" spans="1:10" ht="27.6" hidden="1">
      <c r="A284" s="28" t="s">
        <v>403</v>
      </c>
      <c r="B284" s="29">
        <v>938</v>
      </c>
      <c r="C284" s="51" t="s">
        <v>121</v>
      </c>
      <c r="D284" s="51" t="s">
        <v>404</v>
      </c>
      <c r="E284" s="29"/>
      <c r="F284" s="30">
        <v>0</v>
      </c>
      <c r="G284" s="30">
        <v>0</v>
      </c>
      <c r="H284" s="30">
        <f>H285</f>
        <v>34</v>
      </c>
      <c r="I284" s="30">
        <f>I285</f>
        <v>424.5</v>
      </c>
      <c r="J284" s="30">
        <f>J285</f>
        <v>424.5</v>
      </c>
    </row>
    <row r="285" spans="1:10" ht="41.4" hidden="1">
      <c r="A285" s="28" t="s">
        <v>203</v>
      </c>
      <c r="B285" s="29">
        <v>938</v>
      </c>
      <c r="C285" s="51" t="s">
        <v>121</v>
      </c>
      <c r="D285" s="51" t="s">
        <v>404</v>
      </c>
      <c r="E285" s="29">
        <v>200</v>
      </c>
      <c r="F285" s="30">
        <v>0</v>
      </c>
      <c r="G285" s="30">
        <v>0</v>
      </c>
      <c r="H285" s="30">
        <v>34</v>
      </c>
      <c r="I285" s="30">
        <v>424.5</v>
      </c>
      <c r="J285" s="30">
        <v>424.5</v>
      </c>
    </row>
    <row r="286" spans="1:10" ht="27.6">
      <c r="A286" s="28" t="s">
        <v>124</v>
      </c>
      <c r="B286" s="29" t="s">
        <v>107</v>
      </c>
      <c r="C286" s="47" t="s">
        <v>121</v>
      </c>
      <c r="D286" s="47" t="s">
        <v>125</v>
      </c>
      <c r="E286" s="29"/>
      <c r="F286" s="30">
        <v>4384.3</v>
      </c>
      <c r="G286" s="30">
        <v>4384.3</v>
      </c>
      <c r="H286" s="30">
        <f>H287+H289+H291</f>
        <v>4384.3</v>
      </c>
      <c r="I286" s="30">
        <f>I287+I289+I291</f>
        <v>4524.3</v>
      </c>
      <c r="J286" s="30">
        <f>J287+J289+J291</f>
        <v>4469.3</v>
      </c>
    </row>
    <row r="287" spans="1:10" ht="36.75" customHeight="1">
      <c r="A287" s="28" t="s">
        <v>384</v>
      </c>
      <c r="B287" s="29" t="s">
        <v>107</v>
      </c>
      <c r="C287" s="47" t="s">
        <v>121</v>
      </c>
      <c r="D287" s="47" t="s">
        <v>306</v>
      </c>
      <c r="E287" s="29"/>
      <c r="F287" s="30">
        <v>130</v>
      </c>
      <c r="G287" s="30">
        <v>130</v>
      </c>
      <c r="H287" s="30">
        <f t="shared" ref="H287:J287" si="30">H288</f>
        <v>130</v>
      </c>
      <c r="I287" s="30">
        <f t="shared" si="30"/>
        <v>270</v>
      </c>
      <c r="J287" s="30">
        <f t="shared" si="30"/>
        <v>215</v>
      </c>
    </row>
    <row r="288" spans="1:10" ht="41.4">
      <c r="A288" s="28" t="s">
        <v>219</v>
      </c>
      <c r="B288" s="29" t="s">
        <v>107</v>
      </c>
      <c r="C288" s="47" t="s">
        <v>121</v>
      </c>
      <c r="D288" s="47" t="s">
        <v>306</v>
      </c>
      <c r="E288" s="29" t="s">
        <v>220</v>
      </c>
      <c r="F288" s="30">
        <v>130</v>
      </c>
      <c r="G288" s="30">
        <v>130</v>
      </c>
      <c r="H288" s="30">
        <v>130</v>
      </c>
      <c r="I288" s="30">
        <v>270</v>
      </c>
      <c r="J288" s="30">
        <v>215</v>
      </c>
    </row>
    <row r="289" spans="1:10" ht="32.25" hidden="1" customHeight="1">
      <c r="A289" s="28" t="s">
        <v>126</v>
      </c>
      <c r="B289" s="29" t="s">
        <v>107</v>
      </c>
      <c r="C289" s="47" t="s">
        <v>121</v>
      </c>
      <c r="D289" s="47" t="s">
        <v>307</v>
      </c>
      <c r="E289" s="29"/>
      <c r="F289" s="30">
        <v>3876</v>
      </c>
      <c r="G289" s="30">
        <v>3876</v>
      </c>
      <c r="H289" s="30">
        <f>H290</f>
        <v>3876</v>
      </c>
      <c r="I289" s="30">
        <f>I290</f>
        <v>3876</v>
      </c>
      <c r="J289" s="30">
        <f>J290</f>
        <v>3876</v>
      </c>
    </row>
    <row r="290" spans="1:10" ht="41.4" hidden="1">
      <c r="A290" s="28" t="s">
        <v>219</v>
      </c>
      <c r="B290" s="29" t="s">
        <v>107</v>
      </c>
      <c r="C290" s="47" t="s">
        <v>121</v>
      </c>
      <c r="D290" s="47" t="s">
        <v>307</v>
      </c>
      <c r="E290" s="29" t="s">
        <v>220</v>
      </c>
      <c r="F290" s="30">
        <v>3876</v>
      </c>
      <c r="G290" s="30">
        <v>3876</v>
      </c>
      <c r="H290" s="30">
        <v>3876</v>
      </c>
      <c r="I290" s="30">
        <v>3876</v>
      </c>
      <c r="J290" s="30">
        <v>3876</v>
      </c>
    </row>
    <row r="291" spans="1:10" ht="27.6" hidden="1">
      <c r="A291" s="28" t="s">
        <v>369</v>
      </c>
      <c r="B291" s="29" t="s">
        <v>107</v>
      </c>
      <c r="C291" s="47" t="s">
        <v>121</v>
      </c>
      <c r="D291" s="47" t="s">
        <v>308</v>
      </c>
      <c r="E291" s="29"/>
      <c r="F291" s="30">
        <v>378.3</v>
      </c>
      <c r="G291" s="30">
        <v>378.3</v>
      </c>
      <c r="H291" s="30">
        <f>H292</f>
        <v>378.3</v>
      </c>
      <c r="I291" s="30">
        <f>I292</f>
        <v>378.3</v>
      </c>
      <c r="J291" s="30">
        <f>J292</f>
        <v>378.3</v>
      </c>
    </row>
    <row r="292" spans="1:10" ht="41.4" hidden="1">
      <c r="A292" s="28" t="s">
        <v>219</v>
      </c>
      <c r="B292" s="29" t="s">
        <v>107</v>
      </c>
      <c r="C292" s="47" t="s">
        <v>121</v>
      </c>
      <c r="D292" s="47" t="s">
        <v>308</v>
      </c>
      <c r="E292" s="29" t="s">
        <v>220</v>
      </c>
      <c r="F292" s="30">
        <v>378.3</v>
      </c>
      <c r="G292" s="30">
        <v>378.3</v>
      </c>
      <c r="H292" s="30">
        <v>378.3</v>
      </c>
      <c r="I292" s="30">
        <v>378.3</v>
      </c>
      <c r="J292" s="30">
        <v>378.3</v>
      </c>
    </row>
    <row r="293" spans="1:10" ht="16.95" customHeight="1">
      <c r="A293" s="28" t="s">
        <v>127</v>
      </c>
      <c r="B293" s="29" t="s">
        <v>107</v>
      </c>
      <c r="C293" s="47" t="s">
        <v>128</v>
      </c>
      <c r="D293" s="47"/>
      <c r="E293" s="29"/>
      <c r="F293" s="30">
        <v>139918.9</v>
      </c>
      <c r="G293" s="30">
        <v>139918.9</v>
      </c>
      <c r="H293" s="30">
        <f>H294+H316</f>
        <v>140979.09999999998</v>
      </c>
      <c r="I293" s="30">
        <f>I294+I316</f>
        <v>151083.29999999999</v>
      </c>
      <c r="J293" s="33">
        <f>J294+J316</f>
        <v>151492.00000000003</v>
      </c>
    </row>
    <row r="294" spans="1:10" ht="14.4">
      <c r="A294" s="28" t="s">
        <v>129</v>
      </c>
      <c r="B294" s="29" t="s">
        <v>107</v>
      </c>
      <c r="C294" s="47" t="s">
        <v>130</v>
      </c>
      <c r="D294" s="47"/>
      <c r="E294" s="29"/>
      <c r="F294" s="30">
        <v>119933.1</v>
      </c>
      <c r="G294" s="30">
        <v>119933.1</v>
      </c>
      <c r="H294" s="30">
        <f t="shared" ref="H294:J297" si="31">H295</f>
        <v>120765.29999999999</v>
      </c>
      <c r="I294" s="30">
        <f t="shared" si="31"/>
        <v>130819.5</v>
      </c>
      <c r="J294" s="30">
        <f t="shared" si="31"/>
        <v>131232.30000000002</v>
      </c>
    </row>
    <row r="295" spans="1:10" ht="14.4">
      <c r="A295" s="28" t="s">
        <v>131</v>
      </c>
      <c r="B295" s="29" t="s">
        <v>107</v>
      </c>
      <c r="C295" s="47" t="s">
        <v>130</v>
      </c>
      <c r="D295" s="47" t="s">
        <v>132</v>
      </c>
      <c r="E295" s="29"/>
      <c r="F295" s="30">
        <v>119933.1</v>
      </c>
      <c r="G295" s="30">
        <v>119933.1</v>
      </c>
      <c r="H295" s="30">
        <f>H296+H303+H312</f>
        <v>120765.29999999999</v>
      </c>
      <c r="I295" s="30">
        <f>I296+I303+I312</f>
        <v>130819.5</v>
      </c>
      <c r="J295" s="30">
        <f>J296+J303+J312</f>
        <v>131232.30000000002</v>
      </c>
    </row>
    <row r="296" spans="1:10" ht="27.6">
      <c r="A296" s="28" t="s">
        <v>133</v>
      </c>
      <c r="B296" s="29" t="s">
        <v>107</v>
      </c>
      <c r="C296" s="47" t="s">
        <v>130</v>
      </c>
      <c r="D296" s="47" t="s">
        <v>134</v>
      </c>
      <c r="E296" s="29"/>
      <c r="F296" s="30">
        <v>28405.5</v>
      </c>
      <c r="G296" s="30">
        <v>28405.5</v>
      </c>
      <c r="H296" s="30">
        <f>H297+H299+H301</f>
        <v>28517.1</v>
      </c>
      <c r="I296" s="30">
        <f>I297+I299+I301</f>
        <v>30463.3</v>
      </c>
      <c r="J296" s="30">
        <f>J297+J299+J301</f>
        <v>30456.9</v>
      </c>
    </row>
    <row r="297" spans="1:10" ht="31.5" customHeight="1">
      <c r="A297" s="28" t="s">
        <v>309</v>
      </c>
      <c r="B297" s="29" t="s">
        <v>107</v>
      </c>
      <c r="C297" s="47" t="s">
        <v>130</v>
      </c>
      <c r="D297" s="47" t="s">
        <v>310</v>
      </c>
      <c r="E297" s="29"/>
      <c r="F297" s="30">
        <v>28373.200000000001</v>
      </c>
      <c r="G297" s="30">
        <v>28373.200000000001</v>
      </c>
      <c r="H297" s="30">
        <f t="shared" si="31"/>
        <v>28454.799999999999</v>
      </c>
      <c r="I297" s="30">
        <v>30366.5</v>
      </c>
      <c r="J297" s="30">
        <f t="shared" si="31"/>
        <v>30360</v>
      </c>
    </row>
    <row r="298" spans="1:10" ht="45" customHeight="1">
      <c r="A298" s="28" t="s">
        <v>219</v>
      </c>
      <c r="B298" s="29" t="s">
        <v>107</v>
      </c>
      <c r="C298" s="47" t="s">
        <v>130</v>
      </c>
      <c r="D298" s="47" t="s">
        <v>310</v>
      </c>
      <c r="E298" s="29" t="s">
        <v>220</v>
      </c>
      <c r="F298" s="30">
        <v>28373.200000000001</v>
      </c>
      <c r="G298" s="30">
        <v>28373.200000000001</v>
      </c>
      <c r="H298" s="30">
        <v>28454.799999999999</v>
      </c>
      <c r="I298" s="30">
        <v>28420.3</v>
      </c>
      <c r="J298" s="30">
        <v>30360</v>
      </c>
    </row>
    <row r="299" spans="1:10" ht="21" hidden="1" customHeight="1">
      <c r="A299" s="28" t="s">
        <v>405</v>
      </c>
      <c r="B299" s="29" t="s">
        <v>107</v>
      </c>
      <c r="C299" s="47" t="s">
        <v>130</v>
      </c>
      <c r="D299" s="51" t="s">
        <v>406</v>
      </c>
      <c r="E299" s="29"/>
      <c r="F299" s="30">
        <v>0</v>
      </c>
      <c r="G299" s="30">
        <v>0</v>
      </c>
      <c r="H299" s="30">
        <f>H300</f>
        <v>30</v>
      </c>
      <c r="I299" s="30">
        <f>I300</f>
        <v>30</v>
      </c>
      <c r="J299" s="30">
        <f>J300</f>
        <v>30</v>
      </c>
    </row>
    <row r="300" spans="1:10" ht="35.25" hidden="1" customHeight="1">
      <c r="A300" s="28" t="s">
        <v>219</v>
      </c>
      <c r="B300" s="29" t="s">
        <v>107</v>
      </c>
      <c r="C300" s="47" t="s">
        <v>130</v>
      </c>
      <c r="D300" s="51" t="s">
        <v>406</v>
      </c>
      <c r="E300" s="29" t="s">
        <v>220</v>
      </c>
      <c r="F300" s="30">
        <v>0</v>
      </c>
      <c r="G300" s="30">
        <v>0</v>
      </c>
      <c r="H300" s="30">
        <v>30</v>
      </c>
      <c r="I300" s="30">
        <v>30</v>
      </c>
      <c r="J300" s="30">
        <v>30</v>
      </c>
    </row>
    <row r="301" spans="1:10" ht="27.6" customHeight="1">
      <c r="A301" s="28" t="s">
        <v>369</v>
      </c>
      <c r="B301" s="29" t="s">
        <v>107</v>
      </c>
      <c r="C301" s="47" t="s">
        <v>130</v>
      </c>
      <c r="D301" s="47" t="s">
        <v>311</v>
      </c>
      <c r="E301" s="29"/>
      <c r="F301" s="30">
        <v>32.299999999999997</v>
      </c>
      <c r="G301" s="30">
        <v>32.299999999999997</v>
      </c>
      <c r="H301" s="30">
        <f>H302</f>
        <v>32.299999999999997</v>
      </c>
      <c r="I301" s="30">
        <f>I302</f>
        <v>66.8</v>
      </c>
      <c r="J301" s="30">
        <f>J302</f>
        <v>66.900000000000006</v>
      </c>
    </row>
    <row r="302" spans="1:10" ht="33.75" customHeight="1">
      <c r="A302" s="28" t="s">
        <v>219</v>
      </c>
      <c r="B302" s="29" t="s">
        <v>107</v>
      </c>
      <c r="C302" s="47" t="s">
        <v>130</v>
      </c>
      <c r="D302" s="47" t="s">
        <v>311</v>
      </c>
      <c r="E302" s="29" t="s">
        <v>220</v>
      </c>
      <c r="F302" s="30">
        <v>32.299999999999997</v>
      </c>
      <c r="G302" s="30">
        <v>32.299999999999997</v>
      </c>
      <c r="H302" s="30">
        <v>32.299999999999997</v>
      </c>
      <c r="I302" s="30">
        <v>66.8</v>
      </c>
      <c r="J302" s="33">
        <v>66.900000000000006</v>
      </c>
    </row>
    <row r="303" spans="1:10" ht="44.4" customHeight="1">
      <c r="A303" s="28" t="s">
        <v>135</v>
      </c>
      <c r="B303" s="29" t="s">
        <v>107</v>
      </c>
      <c r="C303" s="47" t="s">
        <v>130</v>
      </c>
      <c r="D303" s="47" t="s">
        <v>136</v>
      </c>
      <c r="E303" s="29"/>
      <c r="F303" s="30">
        <v>90227.6</v>
      </c>
      <c r="G303" s="30">
        <v>90227.6</v>
      </c>
      <c r="H303" s="30">
        <f>H304+H306+H308+H310</f>
        <v>90948.2</v>
      </c>
      <c r="I303" s="30">
        <f>I304+I306+I308+I310</f>
        <v>99196.2</v>
      </c>
      <c r="J303" s="30">
        <f>J304+J306+J308+J310</f>
        <v>99456.3</v>
      </c>
    </row>
    <row r="304" spans="1:10" ht="37.5" hidden="1" customHeight="1">
      <c r="A304" s="28" t="s">
        <v>312</v>
      </c>
      <c r="B304" s="29" t="s">
        <v>107</v>
      </c>
      <c r="C304" s="47" t="s">
        <v>130</v>
      </c>
      <c r="D304" s="47" t="s">
        <v>313</v>
      </c>
      <c r="E304" s="29"/>
      <c r="F304" s="30">
        <v>300</v>
      </c>
      <c r="G304" s="30">
        <v>300</v>
      </c>
      <c r="H304" s="30">
        <f t="shared" ref="H304:J304" si="32">H305</f>
        <v>300</v>
      </c>
      <c r="I304" s="30">
        <f t="shared" si="32"/>
        <v>300</v>
      </c>
      <c r="J304" s="30">
        <f t="shared" si="32"/>
        <v>300</v>
      </c>
    </row>
    <row r="305" spans="1:10" ht="31.2" hidden="1" customHeight="1">
      <c r="A305" s="28" t="s">
        <v>219</v>
      </c>
      <c r="B305" s="29" t="s">
        <v>107</v>
      </c>
      <c r="C305" s="47" t="s">
        <v>130</v>
      </c>
      <c r="D305" s="47" t="s">
        <v>313</v>
      </c>
      <c r="E305" s="29" t="s">
        <v>220</v>
      </c>
      <c r="F305" s="30">
        <v>300</v>
      </c>
      <c r="G305" s="30">
        <v>300</v>
      </c>
      <c r="H305" s="30">
        <v>300</v>
      </c>
      <c r="I305" s="30">
        <v>300</v>
      </c>
      <c r="J305" s="30">
        <v>300</v>
      </c>
    </row>
    <row r="306" spans="1:10" ht="46.8" customHeight="1">
      <c r="A306" s="28" t="s">
        <v>314</v>
      </c>
      <c r="B306" s="29" t="s">
        <v>107</v>
      </c>
      <c r="C306" s="47" t="s">
        <v>130</v>
      </c>
      <c r="D306" s="47" t="s">
        <v>315</v>
      </c>
      <c r="E306" s="29"/>
      <c r="F306" s="30">
        <v>81695.7</v>
      </c>
      <c r="G306" s="30">
        <v>81695.7</v>
      </c>
      <c r="H306" s="30">
        <f>H307</f>
        <v>81725.7</v>
      </c>
      <c r="I306" s="30">
        <f>I307</f>
        <v>86390.7</v>
      </c>
      <c r="J306" s="30">
        <f>J307</f>
        <v>86397.2</v>
      </c>
    </row>
    <row r="307" spans="1:10" ht="42" customHeight="1">
      <c r="A307" s="28" t="s">
        <v>219</v>
      </c>
      <c r="B307" s="29" t="s">
        <v>107</v>
      </c>
      <c r="C307" s="47" t="s">
        <v>130</v>
      </c>
      <c r="D307" s="47" t="s">
        <v>315</v>
      </c>
      <c r="E307" s="29" t="s">
        <v>220</v>
      </c>
      <c r="F307" s="30">
        <v>81695.7</v>
      </c>
      <c r="G307" s="30">
        <v>81695.7</v>
      </c>
      <c r="H307" s="30">
        <v>81725.7</v>
      </c>
      <c r="I307" s="30">
        <v>86390.7</v>
      </c>
      <c r="J307" s="30">
        <v>86397.2</v>
      </c>
    </row>
    <row r="308" spans="1:10" ht="45" customHeight="1">
      <c r="A308" s="28" t="s">
        <v>385</v>
      </c>
      <c r="B308" s="29" t="s">
        <v>107</v>
      </c>
      <c r="C308" s="47" t="s">
        <v>130</v>
      </c>
      <c r="D308" s="47" t="s">
        <v>316</v>
      </c>
      <c r="E308" s="29"/>
      <c r="F308" s="30">
        <v>7396.8</v>
      </c>
      <c r="G308" s="30">
        <v>7396.8</v>
      </c>
      <c r="H308" s="30">
        <f>H309</f>
        <v>8087.4</v>
      </c>
      <c r="I308" s="30">
        <f>I309</f>
        <v>11670.4</v>
      </c>
      <c r="J308" s="30">
        <f>J309</f>
        <v>11924</v>
      </c>
    </row>
    <row r="309" spans="1:10" ht="42" customHeight="1">
      <c r="A309" s="28" t="s">
        <v>219</v>
      </c>
      <c r="B309" s="29" t="s">
        <v>107</v>
      </c>
      <c r="C309" s="47" t="s">
        <v>130</v>
      </c>
      <c r="D309" s="47" t="s">
        <v>316</v>
      </c>
      <c r="E309" s="29" t="s">
        <v>220</v>
      </c>
      <c r="F309" s="30">
        <v>7396.8</v>
      </c>
      <c r="G309" s="30">
        <v>7396.8</v>
      </c>
      <c r="H309" s="30">
        <v>8087.4</v>
      </c>
      <c r="I309" s="30">
        <v>11670.4</v>
      </c>
      <c r="J309" s="30">
        <v>11924</v>
      </c>
    </row>
    <row r="310" spans="1:10" ht="27.6" hidden="1">
      <c r="A310" s="28" t="s">
        <v>369</v>
      </c>
      <c r="B310" s="29" t="s">
        <v>107</v>
      </c>
      <c r="C310" s="47" t="s">
        <v>130</v>
      </c>
      <c r="D310" s="47" t="s">
        <v>317</v>
      </c>
      <c r="E310" s="29"/>
      <c r="F310" s="30">
        <v>835.1</v>
      </c>
      <c r="G310" s="30">
        <v>835.1</v>
      </c>
      <c r="H310" s="30">
        <f>H311</f>
        <v>835.1</v>
      </c>
      <c r="I310" s="30">
        <f>I311</f>
        <v>835.1</v>
      </c>
      <c r="J310" s="30">
        <f>J311</f>
        <v>835.1</v>
      </c>
    </row>
    <row r="311" spans="1:10" ht="41.4" hidden="1">
      <c r="A311" s="28" t="s">
        <v>219</v>
      </c>
      <c r="B311" s="29" t="s">
        <v>107</v>
      </c>
      <c r="C311" s="47" t="s">
        <v>130</v>
      </c>
      <c r="D311" s="47" t="s">
        <v>317</v>
      </c>
      <c r="E311" s="29" t="s">
        <v>220</v>
      </c>
      <c r="F311" s="30">
        <v>835.1</v>
      </c>
      <c r="G311" s="30">
        <v>835.1</v>
      </c>
      <c r="H311" s="30">
        <v>835.1</v>
      </c>
      <c r="I311" s="30">
        <v>835.1</v>
      </c>
      <c r="J311" s="30">
        <v>835.1</v>
      </c>
    </row>
    <row r="312" spans="1:10" ht="14.4">
      <c r="A312" s="28" t="s">
        <v>137</v>
      </c>
      <c r="B312" s="29" t="s">
        <v>107</v>
      </c>
      <c r="C312" s="47" t="s">
        <v>130</v>
      </c>
      <c r="D312" s="47" t="s">
        <v>138</v>
      </c>
      <c r="E312" s="29"/>
      <c r="F312" s="30">
        <v>1300</v>
      </c>
      <c r="G312" s="30">
        <v>1300</v>
      </c>
      <c r="H312" s="30">
        <f t="shared" ref="H312:J312" si="33">H313</f>
        <v>1300</v>
      </c>
      <c r="I312" s="30">
        <f t="shared" si="33"/>
        <v>1160</v>
      </c>
      <c r="J312" s="30">
        <f t="shared" si="33"/>
        <v>1319.1</v>
      </c>
    </row>
    <row r="313" spans="1:10" ht="41.4">
      <c r="A313" s="28" t="s">
        <v>318</v>
      </c>
      <c r="B313" s="29" t="s">
        <v>107</v>
      </c>
      <c r="C313" s="47" t="s">
        <v>130</v>
      </c>
      <c r="D313" s="47" t="s">
        <v>319</v>
      </c>
      <c r="E313" s="29"/>
      <c r="F313" s="30">
        <v>1300</v>
      </c>
      <c r="G313" s="30">
        <v>1300</v>
      </c>
      <c r="H313" s="30">
        <f>H314+H315</f>
        <v>1300</v>
      </c>
      <c r="I313" s="30">
        <f>I314+I315</f>
        <v>1160</v>
      </c>
      <c r="J313" s="30">
        <f>J314+J315</f>
        <v>1319.1</v>
      </c>
    </row>
    <row r="314" spans="1:10" ht="41.4">
      <c r="A314" s="28" t="s">
        <v>203</v>
      </c>
      <c r="B314" s="29" t="s">
        <v>107</v>
      </c>
      <c r="C314" s="47" t="s">
        <v>130</v>
      </c>
      <c r="D314" s="47" t="s">
        <v>319</v>
      </c>
      <c r="E314" s="29" t="s">
        <v>204</v>
      </c>
      <c r="F314" s="30">
        <v>617</v>
      </c>
      <c r="G314" s="30">
        <v>617</v>
      </c>
      <c r="H314" s="30">
        <v>617</v>
      </c>
      <c r="I314" s="30">
        <v>477</v>
      </c>
      <c r="J314" s="30">
        <v>169.1</v>
      </c>
    </row>
    <row r="315" spans="1:10" ht="48" customHeight="1">
      <c r="A315" s="28" t="s">
        <v>219</v>
      </c>
      <c r="B315" s="29" t="s">
        <v>107</v>
      </c>
      <c r="C315" s="47" t="s">
        <v>130</v>
      </c>
      <c r="D315" s="47" t="s">
        <v>319</v>
      </c>
      <c r="E315" s="29" t="s">
        <v>220</v>
      </c>
      <c r="F315" s="30">
        <v>683</v>
      </c>
      <c r="G315" s="30">
        <v>683</v>
      </c>
      <c r="H315" s="30">
        <v>683</v>
      </c>
      <c r="I315" s="30">
        <v>683</v>
      </c>
      <c r="J315" s="30">
        <v>1150</v>
      </c>
    </row>
    <row r="316" spans="1:10" ht="27.6">
      <c r="A316" s="28" t="s">
        <v>139</v>
      </c>
      <c r="B316" s="29" t="s">
        <v>107</v>
      </c>
      <c r="C316" s="47" t="s">
        <v>140</v>
      </c>
      <c r="D316" s="47"/>
      <c r="E316" s="29"/>
      <c r="F316" s="30">
        <v>19985.8</v>
      </c>
      <c r="G316" s="30">
        <v>19985.8</v>
      </c>
      <c r="H316" s="30">
        <f>H317+H331</f>
        <v>20213.8</v>
      </c>
      <c r="I316" s="30">
        <f>I317+I331</f>
        <v>20263.8</v>
      </c>
      <c r="J316" s="30">
        <f>J317+J331</f>
        <v>20259.7</v>
      </c>
    </row>
    <row r="317" spans="1:10" ht="14.4">
      <c r="A317" s="28" t="s">
        <v>131</v>
      </c>
      <c r="B317" s="29" t="s">
        <v>107</v>
      </c>
      <c r="C317" s="47" t="s">
        <v>140</v>
      </c>
      <c r="D317" s="47" t="s">
        <v>132</v>
      </c>
      <c r="E317" s="29"/>
      <c r="F317" s="30">
        <v>19965.8</v>
      </c>
      <c r="G317" s="30">
        <v>19965.8</v>
      </c>
      <c r="H317" s="30">
        <f>H319+H322</f>
        <v>20193.8</v>
      </c>
      <c r="I317" s="30">
        <f>I319+I322</f>
        <v>20193.8</v>
      </c>
      <c r="J317" s="30">
        <f>J319+J322</f>
        <v>20189.7</v>
      </c>
    </row>
    <row r="318" spans="1:10" ht="27.6" hidden="1">
      <c r="A318" s="28" t="s">
        <v>141</v>
      </c>
      <c r="B318" s="29" t="s">
        <v>107</v>
      </c>
      <c r="C318" s="47" t="s">
        <v>140</v>
      </c>
      <c r="D318" s="47" t="s">
        <v>142</v>
      </c>
      <c r="E318" s="29"/>
      <c r="F318" s="30">
        <v>50</v>
      </c>
      <c r="G318" s="30">
        <v>50</v>
      </c>
      <c r="H318" s="30">
        <v>0</v>
      </c>
      <c r="I318" s="30">
        <v>0</v>
      </c>
      <c r="J318" s="30">
        <v>0</v>
      </c>
    </row>
    <row r="319" spans="1:10" ht="41.4" hidden="1">
      <c r="A319" s="28" t="s">
        <v>424</v>
      </c>
      <c r="B319" s="29" t="s">
        <v>107</v>
      </c>
      <c r="C319" s="47" t="s">
        <v>140</v>
      </c>
      <c r="D319" s="47" t="s">
        <v>142</v>
      </c>
      <c r="E319" s="29"/>
      <c r="F319" s="30"/>
      <c r="G319" s="30">
        <v>0</v>
      </c>
      <c r="H319" s="30">
        <v>50</v>
      </c>
      <c r="I319" s="30">
        <f>I320</f>
        <v>50</v>
      </c>
      <c r="J319" s="30">
        <f>J320</f>
        <v>50</v>
      </c>
    </row>
    <row r="320" spans="1:10" ht="33" hidden="1" customHeight="1">
      <c r="A320" s="28" t="s">
        <v>320</v>
      </c>
      <c r="B320" s="29" t="s">
        <v>107</v>
      </c>
      <c r="C320" s="47" t="s">
        <v>140</v>
      </c>
      <c r="D320" s="47" t="s">
        <v>321</v>
      </c>
      <c r="E320" s="29"/>
      <c r="F320" s="30">
        <v>50</v>
      </c>
      <c r="G320" s="30">
        <v>50</v>
      </c>
      <c r="H320" s="30">
        <f t="shared" ref="H320:J320" si="34">H321</f>
        <v>50</v>
      </c>
      <c r="I320" s="30">
        <f t="shared" si="34"/>
        <v>50</v>
      </c>
      <c r="J320" s="30">
        <f t="shared" si="34"/>
        <v>50</v>
      </c>
    </row>
    <row r="321" spans="1:10" ht="41.4" hidden="1">
      <c r="A321" s="28" t="s">
        <v>203</v>
      </c>
      <c r="B321" s="29" t="s">
        <v>107</v>
      </c>
      <c r="C321" s="47" t="s">
        <v>140</v>
      </c>
      <c r="D321" s="47" t="s">
        <v>321</v>
      </c>
      <c r="E321" s="29" t="s">
        <v>204</v>
      </c>
      <c r="F321" s="30">
        <v>50</v>
      </c>
      <c r="G321" s="30">
        <v>50</v>
      </c>
      <c r="H321" s="30">
        <v>50</v>
      </c>
      <c r="I321" s="30">
        <v>50</v>
      </c>
      <c r="J321" s="30">
        <v>50</v>
      </c>
    </row>
    <row r="322" spans="1:10" ht="27.6">
      <c r="A322" s="28" t="s">
        <v>102</v>
      </c>
      <c r="B322" s="29" t="s">
        <v>107</v>
      </c>
      <c r="C322" s="47" t="s">
        <v>140</v>
      </c>
      <c r="D322" s="47" t="s">
        <v>143</v>
      </c>
      <c r="E322" s="29"/>
      <c r="F322" s="30">
        <v>19915.8</v>
      </c>
      <c r="G322" s="30">
        <v>19915.8</v>
      </c>
      <c r="H322" s="30">
        <f>H323+H327</f>
        <v>20143.8</v>
      </c>
      <c r="I322" s="30">
        <f>I323+I327</f>
        <v>20143.8</v>
      </c>
      <c r="J322" s="30">
        <f>J323+J327</f>
        <v>20139.7</v>
      </c>
    </row>
    <row r="323" spans="1:10" ht="73.8" customHeight="1">
      <c r="A323" s="28" t="s">
        <v>322</v>
      </c>
      <c r="B323" s="29" t="s">
        <v>107</v>
      </c>
      <c r="C323" s="47" t="s">
        <v>140</v>
      </c>
      <c r="D323" s="47" t="s">
        <v>323</v>
      </c>
      <c r="E323" s="29"/>
      <c r="F323" s="30">
        <v>5653.8</v>
      </c>
      <c r="G323" s="30">
        <v>5653.8</v>
      </c>
      <c r="H323" s="30">
        <f>H324+H325</f>
        <v>5653.8</v>
      </c>
      <c r="I323" s="30">
        <f>I324+I325</f>
        <v>5653.8</v>
      </c>
      <c r="J323" s="30">
        <f>J324+J325+J326</f>
        <v>5649.7</v>
      </c>
    </row>
    <row r="324" spans="1:10" ht="76.2" customHeight="1">
      <c r="A324" s="28" t="s">
        <v>201</v>
      </c>
      <c r="B324" s="29" t="s">
        <v>107</v>
      </c>
      <c r="C324" s="47" t="s">
        <v>140</v>
      </c>
      <c r="D324" s="47" t="s">
        <v>323</v>
      </c>
      <c r="E324" s="29" t="s">
        <v>202</v>
      </c>
      <c r="F324" s="30">
        <v>5498.8</v>
      </c>
      <c r="G324" s="30">
        <v>5498.8</v>
      </c>
      <c r="H324" s="30">
        <v>5498.8</v>
      </c>
      <c r="I324" s="30">
        <v>5498.8</v>
      </c>
      <c r="J324" s="30">
        <v>5421.1</v>
      </c>
    </row>
    <row r="325" spans="1:10" ht="41.4">
      <c r="A325" s="28" t="s">
        <v>203</v>
      </c>
      <c r="B325" s="29" t="s">
        <v>107</v>
      </c>
      <c r="C325" s="47" t="s">
        <v>140</v>
      </c>
      <c r="D325" s="47" t="s">
        <v>323</v>
      </c>
      <c r="E325" s="29" t="s">
        <v>204</v>
      </c>
      <c r="F325" s="30">
        <v>155</v>
      </c>
      <c r="G325" s="30">
        <v>155</v>
      </c>
      <c r="H325" s="30">
        <v>155</v>
      </c>
      <c r="I325" s="30">
        <v>155</v>
      </c>
      <c r="J325" s="30">
        <v>150.9</v>
      </c>
    </row>
    <row r="326" spans="1:10" ht="27.6">
      <c r="A326" s="34" t="s">
        <v>235</v>
      </c>
      <c r="B326" s="35" t="s">
        <v>107</v>
      </c>
      <c r="C326" s="49" t="s">
        <v>140</v>
      </c>
      <c r="D326" s="49" t="s">
        <v>323</v>
      </c>
      <c r="E326" s="35" t="s">
        <v>236</v>
      </c>
      <c r="F326" s="30"/>
      <c r="G326" s="30"/>
      <c r="H326" s="30"/>
      <c r="I326" s="30">
        <v>0</v>
      </c>
      <c r="J326" s="30">
        <v>77.7</v>
      </c>
    </row>
    <row r="327" spans="1:10" ht="64.95" hidden="1" customHeight="1">
      <c r="A327" s="28" t="s">
        <v>324</v>
      </c>
      <c r="B327" s="29" t="s">
        <v>107</v>
      </c>
      <c r="C327" s="47" t="s">
        <v>140</v>
      </c>
      <c r="D327" s="47" t="s">
        <v>325</v>
      </c>
      <c r="E327" s="29"/>
      <c r="F327" s="30">
        <v>14262</v>
      </c>
      <c r="G327" s="30">
        <v>14262</v>
      </c>
      <c r="H327" s="30">
        <f>H328+H329+H330</f>
        <v>14490</v>
      </c>
      <c r="I327" s="30">
        <f>I328+I329+I330</f>
        <v>14490</v>
      </c>
      <c r="J327" s="30">
        <f>J328+J329+J330</f>
        <v>14490</v>
      </c>
    </row>
    <row r="328" spans="1:10" ht="61.95" hidden="1" customHeight="1">
      <c r="A328" s="28" t="s">
        <v>201</v>
      </c>
      <c r="B328" s="29" t="s">
        <v>107</v>
      </c>
      <c r="C328" s="47" t="s">
        <v>140</v>
      </c>
      <c r="D328" s="47" t="s">
        <v>325</v>
      </c>
      <c r="E328" s="29" t="s">
        <v>202</v>
      </c>
      <c r="F328" s="30">
        <v>13979</v>
      </c>
      <c r="G328" s="30">
        <v>13979</v>
      </c>
      <c r="H328" s="30">
        <v>14196.7</v>
      </c>
      <c r="I328" s="30">
        <v>14197.1</v>
      </c>
      <c r="J328" s="30">
        <v>14197.1</v>
      </c>
    </row>
    <row r="329" spans="1:10" ht="38.25" hidden="1" customHeight="1">
      <c r="A329" s="28" t="s">
        <v>203</v>
      </c>
      <c r="B329" s="29" t="s">
        <v>107</v>
      </c>
      <c r="C329" s="47" t="s">
        <v>140</v>
      </c>
      <c r="D329" s="47" t="s">
        <v>325</v>
      </c>
      <c r="E329" s="29" t="s">
        <v>204</v>
      </c>
      <c r="F329" s="30">
        <v>283</v>
      </c>
      <c r="G329" s="30">
        <v>283</v>
      </c>
      <c r="H329" s="30">
        <v>283</v>
      </c>
      <c r="I329" s="30">
        <v>282.60000000000002</v>
      </c>
      <c r="J329" s="30">
        <v>282.60000000000002</v>
      </c>
    </row>
    <row r="330" spans="1:10" ht="17.399999999999999" hidden="1" customHeight="1">
      <c r="A330" s="28" t="s">
        <v>235</v>
      </c>
      <c r="B330" s="29" t="s">
        <v>107</v>
      </c>
      <c r="C330" s="47" t="s">
        <v>140</v>
      </c>
      <c r="D330" s="47" t="s">
        <v>325</v>
      </c>
      <c r="E330" s="29">
        <v>300</v>
      </c>
      <c r="F330" s="30">
        <v>0</v>
      </c>
      <c r="G330" s="30">
        <v>0</v>
      </c>
      <c r="H330" s="30">
        <v>10.3</v>
      </c>
      <c r="I330" s="30">
        <v>10.3</v>
      </c>
      <c r="J330" s="30">
        <v>10.3</v>
      </c>
    </row>
    <row r="331" spans="1:10" ht="27.6" hidden="1">
      <c r="A331" s="28" t="s">
        <v>28</v>
      </c>
      <c r="B331" s="29" t="s">
        <v>107</v>
      </c>
      <c r="C331" s="47" t="s">
        <v>140</v>
      </c>
      <c r="D331" s="47" t="s">
        <v>29</v>
      </c>
      <c r="E331" s="29"/>
      <c r="F331" s="30">
        <v>20</v>
      </c>
      <c r="G331" s="30">
        <v>20</v>
      </c>
      <c r="H331" s="30">
        <f t="shared" ref="H331:J333" si="35">H332</f>
        <v>20</v>
      </c>
      <c r="I331" s="30">
        <f t="shared" si="35"/>
        <v>70</v>
      </c>
      <c r="J331" s="30">
        <f t="shared" si="35"/>
        <v>70</v>
      </c>
    </row>
    <row r="332" spans="1:10" ht="27.6" hidden="1">
      <c r="A332" s="28" t="s">
        <v>30</v>
      </c>
      <c r="B332" s="29" t="s">
        <v>107</v>
      </c>
      <c r="C332" s="47" t="s">
        <v>140</v>
      </c>
      <c r="D332" s="47" t="s">
        <v>31</v>
      </c>
      <c r="E332" s="29"/>
      <c r="F332" s="30">
        <v>20</v>
      </c>
      <c r="G332" s="30">
        <v>20</v>
      </c>
      <c r="H332" s="30">
        <f>H333+H335</f>
        <v>20</v>
      </c>
      <c r="I332" s="30">
        <f>I333+I335</f>
        <v>70</v>
      </c>
      <c r="J332" s="30">
        <f>J333+J335</f>
        <v>70</v>
      </c>
    </row>
    <row r="333" spans="1:10" ht="41.4" hidden="1">
      <c r="A333" s="28" t="s">
        <v>377</v>
      </c>
      <c r="B333" s="29" t="s">
        <v>107</v>
      </c>
      <c r="C333" s="47" t="s">
        <v>140</v>
      </c>
      <c r="D333" s="47" t="s">
        <v>326</v>
      </c>
      <c r="E333" s="29"/>
      <c r="F333" s="30">
        <v>17</v>
      </c>
      <c r="G333" s="30">
        <v>17</v>
      </c>
      <c r="H333" s="30">
        <f t="shared" si="35"/>
        <v>17</v>
      </c>
      <c r="I333" s="30">
        <f t="shared" si="35"/>
        <v>67</v>
      </c>
      <c r="J333" s="30">
        <f t="shared" si="35"/>
        <v>67</v>
      </c>
    </row>
    <row r="334" spans="1:10" ht="41.4" hidden="1">
      <c r="A334" s="28" t="s">
        <v>203</v>
      </c>
      <c r="B334" s="29" t="s">
        <v>107</v>
      </c>
      <c r="C334" s="47" t="s">
        <v>140</v>
      </c>
      <c r="D334" s="47" t="s">
        <v>326</v>
      </c>
      <c r="E334" s="29" t="s">
        <v>204</v>
      </c>
      <c r="F334" s="30">
        <v>17</v>
      </c>
      <c r="G334" s="30">
        <v>17</v>
      </c>
      <c r="H334" s="30">
        <v>17</v>
      </c>
      <c r="I334" s="30">
        <v>67</v>
      </c>
      <c r="J334" s="30">
        <v>67</v>
      </c>
    </row>
    <row r="335" spans="1:10" ht="82.8" hidden="1">
      <c r="A335" s="28" t="s">
        <v>372</v>
      </c>
      <c r="B335" s="29" t="s">
        <v>107</v>
      </c>
      <c r="C335" s="47" t="s">
        <v>140</v>
      </c>
      <c r="D335" s="47" t="s">
        <v>216</v>
      </c>
      <c r="E335" s="29"/>
      <c r="F335" s="30">
        <v>3</v>
      </c>
      <c r="G335" s="30">
        <v>3</v>
      </c>
      <c r="H335" s="30">
        <f>H336</f>
        <v>3</v>
      </c>
      <c r="I335" s="30">
        <f>I336</f>
        <v>3</v>
      </c>
      <c r="J335" s="30">
        <f>J336</f>
        <v>3</v>
      </c>
    </row>
    <row r="336" spans="1:10" ht="41.4" hidden="1">
      <c r="A336" s="28" t="s">
        <v>203</v>
      </c>
      <c r="B336" s="29" t="s">
        <v>107</v>
      </c>
      <c r="C336" s="47" t="s">
        <v>140</v>
      </c>
      <c r="D336" s="47" t="s">
        <v>216</v>
      </c>
      <c r="E336" s="29" t="s">
        <v>204</v>
      </c>
      <c r="F336" s="30">
        <v>3</v>
      </c>
      <c r="G336" s="30">
        <v>3</v>
      </c>
      <c r="H336" s="30">
        <v>3</v>
      </c>
      <c r="I336" s="30">
        <v>3</v>
      </c>
      <c r="J336" s="30">
        <v>3</v>
      </c>
    </row>
    <row r="337" spans="1:10" ht="14.4" hidden="1">
      <c r="A337" s="28" t="s">
        <v>54</v>
      </c>
      <c r="B337" s="29" t="s">
        <v>107</v>
      </c>
      <c r="C337" s="47" t="s">
        <v>55</v>
      </c>
      <c r="D337" s="47"/>
      <c r="E337" s="29"/>
      <c r="F337" s="30">
        <v>564</v>
      </c>
      <c r="G337" s="30">
        <v>564</v>
      </c>
      <c r="H337" s="30">
        <f t="shared" ref="H337:J341" si="36">H338</f>
        <v>564</v>
      </c>
      <c r="I337" s="30">
        <f t="shared" si="36"/>
        <v>564</v>
      </c>
      <c r="J337" s="30">
        <f t="shared" si="36"/>
        <v>564</v>
      </c>
    </row>
    <row r="338" spans="1:10" ht="27.6" hidden="1">
      <c r="A338" s="28" t="s">
        <v>144</v>
      </c>
      <c r="B338" s="29" t="s">
        <v>107</v>
      </c>
      <c r="C338" s="47" t="s">
        <v>145</v>
      </c>
      <c r="D338" s="47"/>
      <c r="E338" s="29"/>
      <c r="F338" s="30">
        <v>564</v>
      </c>
      <c r="G338" s="30">
        <v>564</v>
      </c>
      <c r="H338" s="30">
        <f t="shared" si="36"/>
        <v>564</v>
      </c>
      <c r="I338" s="30">
        <f t="shared" si="36"/>
        <v>564</v>
      </c>
      <c r="J338" s="30">
        <f t="shared" si="36"/>
        <v>564</v>
      </c>
    </row>
    <row r="339" spans="1:10" ht="30.75" hidden="1" customHeight="1">
      <c r="A339" s="28" t="s">
        <v>146</v>
      </c>
      <c r="B339" s="29" t="s">
        <v>107</v>
      </c>
      <c r="C339" s="47" t="s">
        <v>145</v>
      </c>
      <c r="D339" s="47" t="s">
        <v>147</v>
      </c>
      <c r="E339" s="29"/>
      <c r="F339" s="30">
        <v>564</v>
      </c>
      <c r="G339" s="30">
        <v>564</v>
      </c>
      <c r="H339" s="30">
        <f t="shared" si="36"/>
        <v>564</v>
      </c>
      <c r="I339" s="30">
        <f t="shared" si="36"/>
        <v>564</v>
      </c>
      <c r="J339" s="30">
        <f t="shared" si="36"/>
        <v>564</v>
      </c>
    </row>
    <row r="340" spans="1:10" ht="55.2" hidden="1">
      <c r="A340" s="28" t="s">
        <v>148</v>
      </c>
      <c r="B340" s="29" t="s">
        <v>107</v>
      </c>
      <c r="C340" s="47" t="s">
        <v>145</v>
      </c>
      <c r="D340" s="47" t="s">
        <v>149</v>
      </c>
      <c r="E340" s="29"/>
      <c r="F340" s="30">
        <v>564</v>
      </c>
      <c r="G340" s="30">
        <v>564</v>
      </c>
      <c r="H340" s="30">
        <f t="shared" si="36"/>
        <v>564</v>
      </c>
      <c r="I340" s="30">
        <f t="shared" si="36"/>
        <v>564</v>
      </c>
      <c r="J340" s="30">
        <f t="shared" si="36"/>
        <v>564</v>
      </c>
    </row>
    <row r="341" spans="1:10" ht="41.4" hidden="1">
      <c r="A341" s="28" t="s">
        <v>390</v>
      </c>
      <c r="B341" s="29" t="s">
        <v>107</v>
      </c>
      <c r="C341" s="47" t="s">
        <v>145</v>
      </c>
      <c r="D341" s="47" t="s">
        <v>327</v>
      </c>
      <c r="E341" s="29"/>
      <c r="F341" s="30">
        <v>564</v>
      </c>
      <c r="G341" s="30">
        <v>564</v>
      </c>
      <c r="H341" s="30">
        <f t="shared" si="36"/>
        <v>564</v>
      </c>
      <c r="I341" s="30">
        <f t="shared" si="36"/>
        <v>564</v>
      </c>
      <c r="J341" s="30">
        <f t="shared" si="36"/>
        <v>564</v>
      </c>
    </row>
    <row r="342" spans="1:10" s="1" customFormat="1" ht="41.4" hidden="1">
      <c r="A342" s="28" t="s">
        <v>219</v>
      </c>
      <c r="B342" s="29" t="s">
        <v>107</v>
      </c>
      <c r="C342" s="47" t="s">
        <v>145</v>
      </c>
      <c r="D342" s="47" t="s">
        <v>327</v>
      </c>
      <c r="E342" s="29" t="s">
        <v>220</v>
      </c>
      <c r="F342" s="30">
        <v>564</v>
      </c>
      <c r="G342" s="30">
        <v>564</v>
      </c>
      <c r="H342" s="30">
        <v>564</v>
      </c>
      <c r="I342" s="30">
        <v>564</v>
      </c>
      <c r="J342" s="30">
        <v>564</v>
      </c>
    </row>
    <row r="343" spans="1:10" ht="14.4">
      <c r="A343" s="28" t="s">
        <v>150</v>
      </c>
      <c r="B343" s="29" t="s">
        <v>107</v>
      </c>
      <c r="C343" s="47" t="s">
        <v>151</v>
      </c>
      <c r="D343" s="47"/>
      <c r="E343" s="29"/>
      <c r="F343" s="30">
        <v>74170.399999999994</v>
      </c>
      <c r="G343" s="30">
        <v>74170.399999999994</v>
      </c>
      <c r="H343" s="30">
        <f t="shared" ref="H343:J345" si="37">H344</f>
        <v>75670.399999999994</v>
      </c>
      <c r="I343" s="30">
        <f t="shared" si="37"/>
        <v>76415.3</v>
      </c>
      <c r="J343" s="30">
        <f t="shared" si="37"/>
        <v>76415.3</v>
      </c>
    </row>
    <row r="344" spans="1:10" ht="14.4">
      <c r="A344" s="28" t="s">
        <v>152</v>
      </c>
      <c r="B344" s="29" t="s">
        <v>107</v>
      </c>
      <c r="C344" s="47" t="s">
        <v>153</v>
      </c>
      <c r="D344" s="47"/>
      <c r="E344" s="29"/>
      <c r="F344" s="30">
        <v>74170.399999999994</v>
      </c>
      <c r="G344" s="30">
        <v>74170.399999999994</v>
      </c>
      <c r="H344" s="30">
        <f t="shared" si="37"/>
        <v>75670.399999999994</v>
      </c>
      <c r="I344" s="30">
        <f t="shared" si="37"/>
        <v>76415.3</v>
      </c>
      <c r="J344" s="30">
        <f t="shared" si="37"/>
        <v>76415.3</v>
      </c>
    </row>
    <row r="345" spans="1:10" ht="31.2" customHeight="1">
      <c r="A345" s="28" t="s">
        <v>154</v>
      </c>
      <c r="B345" s="29" t="s">
        <v>107</v>
      </c>
      <c r="C345" s="47" t="s">
        <v>153</v>
      </c>
      <c r="D345" s="47" t="s">
        <v>155</v>
      </c>
      <c r="E345" s="29"/>
      <c r="F345" s="30">
        <v>74170.399999999994</v>
      </c>
      <c r="G345" s="30">
        <v>74170.399999999994</v>
      </c>
      <c r="H345" s="30">
        <f t="shared" si="37"/>
        <v>75670.399999999994</v>
      </c>
      <c r="I345" s="30">
        <f t="shared" si="37"/>
        <v>76415.3</v>
      </c>
      <c r="J345" s="30">
        <f t="shared" si="37"/>
        <v>76415.3</v>
      </c>
    </row>
    <row r="346" spans="1:10" ht="32.25" customHeight="1">
      <c r="A346" s="28" t="s">
        <v>156</v>
      </c>
      <c r="B346" s="29" t="s">
        <v>107</v>
      </c>
      <c r="C346" s="47" t="s">
        <v>153</v>
      </c>
      <c r="D346" s="47" t="s">
        <v>157</v>
      </c>
      <c r="E346" s="29"/>
      <c r="F346" s="30">
        <v>74170.399999999994</v>
      </c>
      <c r="G346" s="30">
        <v>74170.399999999994</v>
      </c>
      <c r="H346" s="30">
        <f>H347+H350+H352+H354+H356+H359+H361</f>
        <v>75670.399999999994</v>
      </c>
      <c r="I346" s="30">
        <f>I347+I350+I352+I354+I356+I359+I361+I363</f>
        <v>76415.3</v>
      </c>
      <c r="J346" s="30">
        <f>J347+J350+J352+J354+J356+J359+J361+J363</f>
        <v>76415.3</v>
      </c>
    </row>
    <row r="347" spans="1:10" ht="33.6" customHeight="1">
      <c r="A347" s="28" t="s">
        <v>328</v>
      </c>
      <c r="B347" s="29" t="s">
        <v>107</v>
      </c>
      <c r="C347" s="47" t="s">
        <v>153</v>
      </c>
      <c r="D347" s="47" t="s">
        <v>329</v>
      </c>
      <c r="E347" s="29"/>
      <c r="F347" s="30">
        <v>800</v>
      </c>
      <c r="G347" s="30">
        <v>800</v>
      </c>
      <c r="H347" s="30">
        <f>H348+H349</f>
        <v>800</v>
      </c>
      <c r="I347" s="30">
        <f>I348+I349</f>
        <v>788.5</v>
      </c>
      <c r="J347" s="30">
        <f>J348+J349</f>
        <v>788.3</v>
      </c>
    </row>
    <row r="348" spans="1:10" ht="33" hidden="1" customHeight="1">
      <c r="A348" s="28" t="s">
        <v>203</v>
      </c>
      <c r="B348" s="29" t="s">
        <v>107</v>
      </c>
      <c r="C348" s="47" t="s">
        <v>153</v>
      </c>
      <c r="D348" s="47" t="s">
        <v>329</v>
      </c>
      <c r="E348" s="29" t="s">
        <v>204</v>
      </c>
      <c r="F348" s="30">
        <v>300</v>
      </c>
      <c r="G348" s="30">
        <v>300</v>
      </c>
      <c r="H348" s="30">
        <v>300</v>
      </c>
      <c r="I348" s="30">
        <v>288.5</v>
      </c>
      <c r="J348" s="30">
        <v>288.5</v>
      </c>
    </row>
    <row r="349" spans="1:10" ht="44.4" customHeight="1">
      <c r="A349" s="28" t="s">
        <v>219</v>
      </c>
      <c r="B349" s="29" t="s">
        <v>107</v>
      </c>
      <c r="C349" s="47" t="s">
        <v>153</v>
      </c>
      <c r="D349" s="47" t="s">
        <v>329</v>
      </c>
      <c r="E349" s="29" t="s">
        <v>220</v>
      </c>
      <c r="F349" s="30">
        <v>500</v>
      </c>
      <c r="G349" s="30">
        <v>500</v>
      </c>
      <c r="H349" s="30">
        <v>500</v>
      </c>
      <c r="I349" s="30">
        <v>500</v>
      </c>
      <c r="J349" s="33">
        <v>499.8</v>
      </c>
    </row>
    <row r="350" spans="1:10" ht="34.5" hidden="1" customHeight="1">
      <c r="A350" s="28" t="s">
        <v>158</v>
      </c>
      <c r="B350" s="29" t="s">
        <v>107</v>
      </c>
      <c r="C350" s="47" t="s">
        <v>153</v>
      </c>
      <c r="D350" s="47" t="s">
        <v>330</v>
      </c>
      <c r="E350" s="29"/>
      <c r="F350" s="30">
        <v>170</v>
      </c>
      <c r="G350" s="30">
        <v>170</v>
      </c>
      <c r="H350" s="30">
        <f>H351</f>
        <v>170</v>
      </c>
      <c r="I350" s="30">
        <f>I351</f>
        <v>170</v>
      </c>
      <c r="J350" s="30">
        <f>J351</f>
        <v>170</v>
      </c>
    </row>
    <row r="351" spans="1:10" ht="41.4" hidden="1">
      <c r="A351" s="28" t="s">
        <v>219</v>
      </c>
      <c r="B351" s="29" t="s">
        <v>107</v>
      </c>
      <c r="C351" s="47" t="s">
        <v>153</v>
      </c>
      <c r="D351" s="47" t="s">
        <v>330</v>
      </c>
      <c r="E351" s="29" t="s">
        <v>220</v>
      </c>
      <c r="F351" s="30">
        <v>170</v>
      </c>
      <c r="G351" s="30">
        <v>170</v>
      </c>
      <c r="H351" s="30">
        <v>170</v>
      </c>
      <c r="I351" s="30">
        <v>170</v>
      </c>
      <c r="J351" s="30">
        <v>170</v>
      </c>
    </row>
    <row r="352" spans="1:10" ht="33" hidden="1" customHeight="1">
      <c r="A352" s="28" t="s">
        <v>386</v>
      </c>
      <c r="B352" s="29" t="s">
        <v>107</v>
      </c>
      <c r="C352" s="47" t="s">
        <v>153</v>
      </c>
      <c r="D352" s="47" t="s">
        <v>331</v>
      </c>
      <c r="E352" s="29"/>
      <c r="F352" s="30">
        <v>6102</v>
      </c>
      <c r="G352" s="30">
        <v>6102</v>
      </c>
      <c r="H352" s="30">
        <f>H353</f>
        <v>6102</v>
      </c>
      <c r="I352" s="30">
        <f>I353</f>
        <v>6102</v>
      </c>
      <c r="J352" s="30">
        <f>J353</f>
        <v>6102</v>
      </c>
    </row>
    <row r="353" spans="1:10" ht="41.4" hidden="1">
      <c r="A353" s="28" t="s">
        <v>219</v>
      </c>
      <c r="B353" s="29" t="s">
        <v>107</v>
      </c>
      <c r="C353" s="47" t="s">
        <v>153</v>
      </c>
      <c r="D353" s="47" t="s">
        <v>331</v>
      </c>
      <c r="E353" s="29" t="s">
        <v>220</v>
      </c>
      <c r="F353" s="30">
        <v>6102</v>
      </c>
      <c r="G353" s="30">
        <v>6102</v>
      </c>
      <c r="H353" s="30">
        <v>6102</v>
      </c>
      <c r="I353" s="30">
        <v>6102</v>
      </c>
      <c r="J353" s="30">
        <v>6102</v>
      </c>
    </row>
    <row r="354" spans="1:10" ht="30" hidden="1" customHeight="1">
      <c r="A354" s="28" t="s">
        <v>332</v>
      </c>
      <c r="B354" s="29" t="s">
        <v>107</v>
      </c>
      <c r="C354" s="47" t="s">
        <v>153</v>
      </c>
      <c r="D354" s="47" t="s">
        <v>333</v>
      </c>
      <c r="E354" s="29"/>
      <c r="F354" s="30">
        <v>2000</v>
      </c>
      <c r="G354" s="30">
        <v>2000</v>
      </c>
      <c r="H354" s="30">
        <f>H355</f>
        <v>2000</v>
      </c>
      <c r="I354" s="30">
        <f>I355</f>
        <v>2000</v>
      </c>
      <c r="J354" s="30">
        <f>J355</f>
        <v>2000</v>
      </c>
    </row>
    <row r="355" spans="1:10" ht="41.4" hidden="1">
      <c r="A355" s="28" t="s">
        <v>219</v>
      </c>
      <c r="B355" s="29" t="s">
        <v>107</v>
      </c>
      <c r="C355" s="47" t="s">
        <v>153</v>
      </c>
      <c r="D355" s="47" t="s">
        <v>333</v>
      </c>
      <c r="E355" s="29" t="s">
        <v>220</v>
      </c>
      <c r="F355" s="30">
        <v>2000</v>
      </c>
      <c r="G355" s="30">
        <v>2000</v>
      </c>
      <c r="H355" s="30">
        <v>2000</v>
      </c>
      <c r="I355" s="30">
        <v>2000</v>
      </c>
      <c r="J355" s="30">
        <v>2000</v>
      </c>
    </row>
    <row r="356" spans="1:10" ht="14.4">
      <c r="A356" s="28" t="s">
        <v>407</v>
      </c>
      <c r="B356" s="40" t="s">
        <v>107</v>
      </c>
      <c r="C356" s="51" t="s">
        <v>153</v>
      </c>
      <c r="D356" s="51" t="s">
        <v>408</v>
      </c>
      <c r="E356" s="40"/>
      <c r="F356" s="30">
        <v>0</v>
      </c>
      <c r="G356" s="30">
        <v>0</v>
      </c>
      <c r="H356" s="30">
        <f>H357</f>
        <v>1500</v>
      </c>
      <c r="I356" s="30">
        <f>I357+I358</f>
        <v>1762.9</v>
      </c>
      <c r="J356" s="30">
        <f>J357+J358</f>
        <v>1763.1</v>
      </c>
    </row>
    <row r="357" spans="1:10" ht="27.6">
      <c r="A357" s="28" t="s">
        <v>269</v>
      </c>
      <c r="B357" s="40" t="s">
        <v>107</v>
      </c>
      <c r="C357" s="51" t="s">
        <v>153</v>
      </c>
      <c r="D357" s="51" t="s">
        <v>408</v>
      </c>
      <c r="E357" s="40" t="s">
        <v>270</v>
      </c>
      <c r="F357" s="30">
        <v>0</v>
      </c>
      <c r="G357" s="30">
        <v>0</v>
      </c>
      <c r="H357" s="30">
        <v>1500</v>
      </c>
      <c r="I357" s="30">
        <v>1500</v>
      </c>
      <c r="J357" s="30">
        <v>1500.2</v>
      </c>
    </row>
    <row r="358" spans="1:10" ht="41.4" hidden="1">
      <c r="A358" s="34" t="s">
        <v>219</v>
      </c>
      <c r="B358" s="35" t="s">
        <v>107</v>
      </c>
      <c r="C358" s="49" t="s">
        <v>153</v>
      </c>
      <c r="D358" s="49" t="s">
        <v>408</v>
      </c>
      <c r="E358" s="35" t="s">
        <v>220</v>
      </c>
      <c r="F358" s="30"/>
      <c r="G358" s="30"/>
      <c r="H358" s="30">
        <v>0</v>
      </c>
      <c r="I358" s="30">
        <v>262.89999999999998</v>
      </c>
      <c r="J358" s="30">
        <v>262.89999999999998</v>
      </c>
    </row>
    <row r="359" spans="1:10" ht="37.5" hidden="1" customHeight="1">
      <c r="A359" s="28" t="s">
        <v>159</v>
      </c>
      <c r="B359" s="29" t="s">
        <v>107</v>
      </c>
      <c r="C359" s="47" t="s">
        <v>153</v>
      </c>
      <c r="D359" s="47" t="s">
        <v>334</v>
      </c>
      <c r="E359" s="29"/>
      <c r="F359" s="30">
        <v>62628.4</v>
      </c>
      <c r="G359" s="30">
        <v>62628.4</v>
      </c>
      <c r="H359" s="30">
        <f>H360</f>
        <v>62628.4</v>
      </c>
      <c r="I359" s="30">
        <f>I360</f>
        <v>62628.4</v>
      </c>
      <c r="J359" s="30">
        <f>J360</f>
        <v>62628.4</v>
      </c>
    </row>
    <row r="360" spans="1:10" ht="41.4" hidden="1">
      <c r="A360" s="28" t="s">
        <v>219</v>
      </c>
      <c r="B360" s="29" t="s">
        <v>107</v>
      </c>
      <c r="C360" s="47" t="s">
        <v>153</v>
      </c>
      <c r="D360" s="47" t="s">
        <v>334</v>
      </c>
      <c r="E360" s="29" t="s">
        <v>220</v>
      </c>
      <c r="F360" s="30">
        <v>62628.4</v>
      </c>
      <c r="G360" s="30">
        <v>62628.4</v>
      </c>
      <c r="H360" s="30">
        <v>62628.4</v>
      </c>
      <c r="I360" s="30">
        <v>62628.4</v>
      </c>
      <c r="J360" s="30">
        <v>62628.4</v>
      </c>
    </row>
    <row r="361" spans="1:10" ht="27.6" hidden="1">
      <c r="A361" s="28" t="s">
        <v>369</v>
      </c>
      <c r="B361" s="29" t="s">
        <v>107</v>
      </c>
      <c r="C361" s="47" t="s">
        <v>153</v>
      </c>
      <c r="D361" s="47" t="s">
        <v>335</v>
      </c>
      <c r="E361" s="29"/>
      <c r="F361" s="30">
        <v>2470</v>
      </c>
      <c r="G361" s="30">
        <v>2470</v>
      </c>
      <c r="H361" s="30">
        <f>H362</f>
        <v>2470</v>
      </c>
      <c r="I361" s="30">
        <f>I362</f>
        <v>2952</v>
      </c>
      <c r="J361" s="30">
        <f>J362</f>
        <v>2952</v>
      </c>
    </row>
    <row r="362" spans="1:10" ht="41.4" hidden="1">
      <c r="A362" s="28" t="s">
        <v>219</v>
      </c>
      <c r="B362" s="29" t="s">
        <v>107</v>
      </c>
      <c r="C362" s="47" t="s">
        <v>153</v>
      </c>
      <c r="D362" s="47" t="s">
        <v>335</v>
      </c>
      <c r="E362" s="29" t="s">
        <v>220</v>
      </c>
      <c r="F362" s="30">
        <v>2470</v>
      </c>
      <c r="G362" s="30">
        <v>2470</v>
      </c>
      <c r="H362" s="30">
        <v>2470</v>
      </c>
      <c r="I362" s="30">
        <v>2952</v>
      </c>
      <c r="J362" s="30">
        <v>2952</v>
      </c>
    </row>
    <row r="363" spans="1:10" ht="27.6" hidden="1">
      <c r="A363" s="34" t="s">
        <v>464</v>
      </c>
      <c r="B363" s="35" t="s">
        <v>107</v>
      </c>
      <c r="C363" s="49" t="s">
        <v>153</v>
      </c>
      <c r="D363" s="49" t="s">
        <v>465</v>
      </c>
      <c r="E363" s="35"/>
      <c r="F363" s="30"/>
      <c r="G363" s="30"/>
      <c r="H363" s="30"/>
      <c r="I363" s="30">
        <f>I364</f>
        <v>11.5</v>
      </c>
      <c r="J363" s="30">
        <f>J364</f>
        <v>11.5</v>
      </c>
    </row>
    <row r="364" spans="1:10" ht="41.4" hidden="1">
      <c r="A364" s="34" t="s">
        <v>219</v>
      </c>
      <c r="B364" s="35" t="s">
        <v>107</v>
      </c>
      <c r="C364" s="49" t="s">
        <v>153</v>
      </c>
      <c r="D364" s="49" t="s">
        <v>465</v>
      </c>
      <c r="E364" s="35" t="s">
        <v>220</v>
      </c>
      <c r="F364" s="30"/>
      <c r="G364" s="30"/>
      <c r="H364" s="30"/>
      <c r="I364" s="30">
        <v>11.5</v>
      </c>
      <c r="J364" s="30">
        <v>11.5</v>
      </c>
    </row>
    <row r="365" spans="1:10" s="1" customFormat="1" ht="27.6">
      <c r="A365" s="24" t="s">
        <v>160</v>
      </c>
      <c r="B365" s="25" t="s">
        <v>161</v>
      </c>
      <c r="C365" s="48"/>
      <c r="D365" s="48"/>
      <c r="E365" s="25"/>
      <c r="F365" s="26">
        <v>12216.3</v>
      </c>
      <c r="G365" s="26">
        <f t="shared" ref="G365:J366" si="38">G366</f>
        <v>12216.300000000001</v>
      </c>
      <c r="H365" s="26">
        <f t="shared" si="38"/>
        <v>14706.300000000001</v>
      </c>
      <c r="I365" s="26">
        <f t="shared" si="38"/>
        <v>14296.6</v>
      </c>
      <c r="J365" s="26">
        <f t="shared" si="38"/>
        <v>16173.499999999998</v>
      </c>
    </row>
    <row r="366" spans="1:10" ht="14.4">
      <c r="A366" s="28" t="s">
        <v>7</v>
      </c>
      <c r="B366" s="29" t="s">
        <v>161</v>
      </c>
      <c r="C366" s="47" t="s">
        <v>8</v>
      </c>
      <c r="D366" s="47"/>
      <c r="E366" s="29"/>
      <c r="F366" s="30">
        <v>12216.3</v>
      </c>
      <c r="G366" s="30">
        <f t="shared" si="38"/>
        <v>12216.300000000001</v>
      </c>
      <c r="H366" s="30">
        <f t="shared" si="38"/>
        <v>14706.300000000001</v>
      </c>
      <c r="I366" s="30">
        <f t="shared" si="38"/>
        <v>14296.6</v>
      </c>
      <c r="J366" s="30">
        <f t="shared" si="38"/>
        <v>16173.499999999998</v>
      </c>
    </row>
    <row r="367" spans="1:10" ht="14.4">
      <c r="A367" s="28" t="s">
        <v>26</v>
      </c>
      <c r="B367" s="29" t="s">
        <v>161</v>
      </c>
      <c r="C367" s="47" t="s">
        <v>27</v>
      </c>
      <c r="D367" s="47"/>
      <c r="E367" s="29"/>
      <c r="F367" s="30">
        <v>12216.3</v>
      </c>
      <c r="G367" s="30">
        <f>G368+G371+G377</f>
        <v>12216.300000000001</v>
      </c>
      <c r="H367" s="30">
        <f>H368+H371+H377</f>
        <v>14706.300000000001</v>
      </c>
      <c r="I367" s="30">
        <f>I368+I371+I377</f>
        <v>14296.6</v>
      </c>
      <c r="J367" s="30">
        <f>J368+J371+J377</f>
        <v>16173.499999999998</v>
      </c>
    </row>
    <row r="368" spans="1:10" ht="31.2" hidden="1" customHeight="1">
      <c r="A368" s="28" t="s">
        <v>93</v>
      </c>
      <c r="B368" s="29" t="s">
        <v>161</v>
      </c>
      <c r="C368" s="47" t="s">
        <v>27</v>
      </c>
      <c r="D368" s="47" t="s">
        <v>94</v>
      </c>
      <c r="E368" s="29"/>
      <c r="F368" s="30">
        <v>2.1</v>
      </c>
      <c r="G368" s="30">
        <f t="shared" ref="G368:J369" si="39">G369</f>
        <v>2.1</v>
      </c>
      <c r="H368" s="30">
        <f t="shared" si="39"/>
        <v>2.1</v>
      </c>
      <c r="I368" s="30">
        <f t="shared" si="39"/>
        <v>42.4</v>
      </c>
      <c r="J368" s="30">
        <f t="shared" si="39"/>
        <v>42.4</v>
      </c>
    </row>
    <row r="369" spans="1:10" ht="18" hidden="1" customHeight="1">
      <c r="A369" s="28" t="s">
        <v>336</v>
      </c>
      <c r="B369" s="29" t="s">
        <v>161</v>
      </c>
      <c r="C369" s="47" t="s">
        <v>27</v>
      </c>
      <c r="D369" s="47" t="s">
        <v>337</v>
      </c>
      <c r="E369" s="29"/>
      <c r="F369" s="30">
        <v>2.1</v>
      </c>
      <c r="G369" s="30">
        <f t="shared" si="39"/>
        <v>2.1</v>
      </c>
      <c r="H369" s="30">
        <f t="shared" si="39"/>
        <v>2.1</v>
      </c>
      <c r="I369" s="30">
        <f t="shared" si="39"/>
        <v>42.4</v>
      </c>
      <c r="J369" s="30">
        <f t="shared" si="39"/>
        <v>42.4</v>
      </c>
    </row>
    <row r="370" spans="1:10" ht="41.4" hidden="1">
      <c r="A370" s="28" t="s">
        <v>203</v>
      </c>
      <c r="B370" s="29" t="s">
        <v>161</v>
      </c>
      <c r="C370" s="47" t="s">
        <v>27</v>
      </c>
      <c r="D370" s="47" t="s">
        <v>337</v>
      </c>
      <c r="E370" s="29" t="s">
        <v>204</v>
      </c>
      <c r="F370" s="30">
        <v>2.1</v>
      </c>
      <c r="G370" s="30">
        <v>2.1</v>
      </c>
      <c r="H370" s="32">
        <v>2.1</v>
      </c>
      <c r="I370" s="32">
        <v>42.4</v>
      </c>
      <c r="J370" s="32">
        <v>42.4</v>
      </c>
    </row>
    <row r="371" spans="1:10" ht="27.6" hidden="1">
      <c r="A371" s="28" t="s">
        <v>28</v>
      </c>
      <c r="B371" s="29" t="s">
        <v>161</v>
      </c>
      <c r="C371" s="47" t="s">
        <v>27</v>
      </c>
      <c r="D371" s="47" t="s">
        <v>29</v>
      </c>
      <c r="E371" s="29"/>
      <c r="F371" s="30">
        <v>3</v>
      </c>
      <c r="G371" s="30">
        <f t="shared" ref="G371:J375" si="40">G372</f>
        <v>3</v>
      </c>
      <c r="H371" s="30">
        <f t="shared" si="40"/>
        <v>3</v>
      </c>
      <c r="I371" s="30">
        <f t="shared" si="40"/>
        <v>53</v>
      </c>
      <c r="J371" s="30">
        <f t="shared" si="40"/>
        <v>53</v>
      </c>
    </row>
    <row r="372" spans="1:10" ht="27.6" hidden="1">
      <c r="A372" s="28" t="s">
        <v>30</v>
      </c>
      <c r="B372" s="29" t="s">
        <v>161</v>
      </c>
      <c r="C372" s="47" t="s">
        <v>27</v>
      </c>
      <c r="D372" s="47" t="s">
        <v>31</v>
      </c>
      <c r="E372" s="29"/>
      <c r="F372" s="30">
        <v>3</v>
      </c>
      <c r="G372" s="30">
        <f>G375</f>
        <v>3</v>
      </c>
      <c r="H372" s="30">
        <f>H375</f>
        <v>3</v>
      </c>
      <c r="I372" s="30">
        <f>I375+I373</f>
        <v>53</v>
      </c>
      <c r="J372" s="30">
        <f>J375+J373</f>
        <v>53</v>
      </c>
    </row>
    <row r="373" spans="1:10" ht="41.4" hidden="1">
      <c r="A373" s="28" t="s">
        <v>377</v>
      </c>
      <c r="B373" s="29" t="s">
        <v>161</v>
      </c>
      <c r="C373" s="47" t="s">
        <v>27</v>
      </c>
      <c r="D373" s="47" t="s">
        <v>326</v>
      </c>
      <c r="E373" s="29"/>
      <c r="F373" s="30"/>
      <c r="G373" s="30"/>
      <c r="H373" s="30">
        <f>H374</f>
        <v>0</v>
      </c>
      <c r="I373" s="30">
        <f>I374</f>
        <v>50</v>
      </c>
      <c r="J373" s="30">
        <f>J374</f>
        <v>50</v>
      </c>
    </row>
    <row r="374" spans="1:10" ht="41.4" hidden="1">
      <c r="A374" s="28" t="s">
        <v>203</v>
      </c>
      <c r="B374" s="29" t="s">
        <v>161</v>
      </c>
      <c r="C374" s="47" t="s">
        <v>27</v>
      </c>
      <c r="D374" s="47" t="s">
        <v>326</v>
      </c>
      <c r="E374" s="29" t="s">
        <v>204</v>
      </c>
      <c r="F374" s="30"/>
      <c r="G374" s="30"/>
      <c r="H374" s="30">
        <v>0</v>
      </c>
      <c r="I374" s="30">
        <v>50</v>
      </c>
      <c r="J374" s="30">
        <v>50</v>
      </c>
    </row>
    <row r="375" spans="1:10" ht="82.8" hidden="1">
      <c r="A375" s="28" t="s">
        <v>372</v>
      </c>
      <c r="B375" s="29" t="s">
        <v>161</v>
      </c>
      <c r="C375" s="47" t="s">
        <v>27</v>
      </c>
      <c r="D375" s="47" t="s">
        <v>216</v>
      </c>
      <c r="E375" s="29"/>
      <c r="F375" s="30">
        <v>3</v>
      </c>
      <c r="G375" s="30">
        <f t="shared" si="40"/>
        <v>3</v>
      </c>
      <c r="H375" s="30">
        <f t="shared" si="40"/>
        <v>3</v>
      </c>
      <c r="I375" s="30">
        <f t="shared" si="40"/>
        <v>3</v>
      </c>
      <c r="J375" s="30">
        <f t="shared" si="40"/>
        <v>3</v>
      </c>
    </row>
    <row r="376" spans="1:10" ht="41.4" hidden="1">
      <c r="A376" s="28" t="s">
        <v>203</v>
      </c>
      <c r="B376" s="29" t="s">
        <v>161</v>
      </c>
      <c r="C376" s="47" t="s">
        <v>27</v>
      </c>
      <c r="D376" s="47" t="s">
        <v>216</v>
      </c>
      <c r="E376" s="29" t="s">
        <v>204</v>
      </c>
      <c r="F376" s="30">
        <v>3</v>
      </c>
      <c r="G376" s="30">
        <v>3</v>
      </c>
      <c r="H376" s="32">
        <v>3</v>
      </c>
      <c r="I376" s="32">
        <v>3</v>
      </c>
      <c r="J376" s="32">
        <v>3</v>
      </c>
    </row>
    <row r="377" spans="1:10" ht="27.6">
      <c r="A377" s="28" t="s">
        <v>162</v>
      </c>
      <c r="B377" s="29" t="s">
        <v>161</v>
      </c>
      <c r="C377" s="47" t="s">
        <v>27</v>
      </c>
      <c r="D377" s="47" t="s">
        <v>163</v>
      </c>
      <c r="E377" s="29"/>
      <c r="F377" s="30">
        <v>12211.2</v>
      </c>
      <c r="G377" s="30">
        <f>G378+G380+G382</f>
        <v>12211.2</v>
      </c>
      <c r="H377" s="30">
        <f>H378+H380+H382</f>
        <v>14701.2</v>
      </c>
      <c r="I377" s="30">
        <f>I378+I380+I382</f>
        <v>14201.2</v>
      </c>
      <c r="J377" s="30">
        <f>J378+J380+J382</f>
        <v>16078.099999999999</v>
      </c>
    </row>
    <row r="378" spans="1:10" ht="27.6">
      <c r="A378" s="28" t="s">
        <v>392</v>
      </c>
      <c r="B378" s="29" t="s">
        <v>161</v>
      </c>
      <c r="C378" s="47" t="s">
        <v>27</v>
      </c>
      <c r="D378" s="47" t="s">
        <v>338</v>
      </c>
      <c r="E378" s="29"/>
      <c r="F378" s="30">
        <v>795.6</v>
      </c>
      <c r="G378" s="30">
        <f>G379</f>
        <v>795.6</v>
      </c>
      <c r="H378" s="30">
        <f>H379</f>
        <v>1419.6</v>
      </c>
      <c r="I378" s="30">
        <f>I379</f>
        <v>1419.6</v>
      </c>
      <c r="J378" s="30">
        <f>J379</f>
        <v>1329.6</v>
      </c>
    </row>
    <row r="379" spans="1:10" ht="41.4">
      <c r="A379" s="28" t="s">
        <v>203</v>
      </c>
      <c r="B379" s="29" t="s">
        <v>161</v>
      </c>
      <c r="C379" s="47" t="s">
        <v>27</v>
      </c>
      <c r="D379" s="47" t="s">
        <v>338</v>
      </c>
      <c r="E379" s="29" t="s">
        <v>204</v>
      </c>
      <c r="F379" s="30">
        <v>795.6</v>
      </c>
      <c r="G379" s="30">
        <v>795.6</v>
      </c>
      <c r="H379" s="32">
        <v>1419.6</v>
      </c>
      <c r="I379" s="32">
        <v>1419.6</v>
      </c>
      <c r="J379" s="32">
        <v>1329.6</v>
      </c>
    </row>
    <row r="380" spans="1:10" ht="27.6">
      <c r="A380" s="28" t="s">
        <v>393</v>
      </c>
      <c r="B380" s="29" t="s">
        <v>161</v>
      </c>
      <c r="C380" s="47" t="s">
        <v>27</v>
      </c>
      <c r="D380" s="47" t="s">
        <v>339</v>
      </c>
      <c r="E380" s="29"/>
      <c r="F380" s="30">
        <v>3610.7</v>
      </c>
      <c r="G380" s="30">
        <f>G381</f>
        <v>3610.7</v>
      </c>
      <c r="H380" s="30">
        <f>H381</f>
        <v>5976.7</v>
      </c>
      <c r="I380" s="30">
        <f>I381</f>
        <v>5476.7</v>
      </c>
      <c r="J380" s="30">
        <f>J381</f>
        <v>7409.3</v>
      </c>
    </row>
    <row r="381" spans="1:10" ht="41.4">
      <c r="A381" s="28" t="s">
        <v>203</v>
      </c>
      <c r="B381" s="29" t="s">
        <v>161</v>
      </c>
      <c r="C381" s="47" t="s">
        <v>27</v>
      </c>
      <c r="D381" s="47" t="s">
        <v>339</v>
      </c>
      <c r="E381" s="29" t="s">
        <v>204</v>
      </c>
      <c r="F381" s="30">
        <v>3610.7</v>
      </c>
      <c r="G381" s="30">
        <v>3610.7</v>
      </c>
      <c r="H381" s="32">
        <v>5976.7</v>
      </c>
      <c r="I381" s="32">
        <v>5476.7</v>
      </c>
      <c r="J381" s="32">
        <v>7409.3</v>
      </c>
    </row>
    <row r="382" spans="1:10" ht="41.4">
      <c r="A382" s="28" t="s">
        <v>340</v>
      </c>
      <c r="B382" s="29" t="s">
        <v>161</v>
      </c>
      <c r="C382" s="47" t="s">
        <v>27</v>
      </c>
      <c r="D382" s="47" t="s">
        <v>341</v>
      </c>
      <c r="E382" s="29"/>
      <c r="F382" s="30">
        <v>7804.9</v>
      </c>
      <c r="G382" s="30">
        <f>G383+G384+G385</f>
        <v>7804.9000000000005</v>
      </c>
      <c r="H382" s="30">
        <f>H383+H384+H385</f>
        <v>7304.9000000000005</v>
      </c>
      <c r="I382" s="30">
        <f>I383+I384+I385</f>
        <v>7304.9000000000005</v>
      </c>
      <c r="J382" s="30">
        <f>J383+J384+J385</f>
        <v>7339.2</v>
      </c>
    </row>
    <row r="383" spans="1:10" ht="69">
      <c r="A383" s="28" t="s">
        <v>201</v>
      </c>
      <c r="B383" s="29" t="s">
        <v>161</v>
      </c>
      <c r="C383" s="47" t="s">
        <v>27</v>
      </c>
      <c r="D383" s="47" t="s">
        <v>341</v>
      </c>
      <c r="E383" s="29" t="s">
        <v>202</v>
      </c>
      <c r="F383" s="30">
        <v>7360.6</v>
      </c>
      <c r="G383" s="30">
        <v>7360.6</v>
      </c>
      <c r="H383" s="32">
        <v>6860.6</v>
      </c>
      <c r="I383" s="32">
        <v>6860.6</v>
      </c>
      <c r="J383" s="32">
        <v>6894.9</v>
      </c>
    </row>
    <row r="384" spans="1:10" ht="41.4" hidden="1">
      <c r="A384" s="28" t="s">
        <v>203</v>
      </c>
      <c r="B384" s="29" t="s">
        <v>161</v>
      </c>
      <c r="C384" s="47" t="s">
        <v>27</v>
      </c>
      <c r="D384" s="47" t="s">
        <v>341</v>
      </c>
      <c r="E384" s="29" t="s">
        <v>204</v>
      </c>
      <c r="F384" s="30">
        <v>442.3</v>
      </c>
      <c r="G384" s="30">
        <v>442.3</v>
      </c>
      <c r="H384" s="32">
        <v>442.3</v>
      </c>
      <c r="I384" s="32">
        <v>442.3</v>
      </c>
      <c r="J384" s="32">
        <v>442.3</v>
      </c>
    </row>
    <row r="385" spans="1:10" ht="14.4" hidden="1">
      <c r="A385" s="28" t="s">
        <v>205</v>
      </c>
      <c r="B385" s="29" t="s">
        <v>161</v>
      </c>
      <c r="C385" s="47" t="s">
        <v>27</v>
      </c>
      <c r="D385" s="47" t="s">
        <v>341</v>
      </c>
      <c r="E385" s="29" t="s">
        <v>206</v>
      </c>
      <c r="F385" s="30">
        <v>2</v>
      </c>
      <c r="G385" s="30">
        <v>2</v>
      </c>
      <c r="H385" s="32">
        <v>2</v>
      </c>
      <c r="I385" s="32">
        <v>2</v>
      </c>
      <c r="J385" s="32">
        <v>2</v>
      </c>
    </row>
    <row r="386" spans="1:10" s="1" customFormat="1" ht="33.75" customHeight="1">
      <c r="A386" s="24" t="s">
        <v>164</v>
      </c>
      <c r="B386" s="25" t="s">
        <v>165</v>
      </c>
      <c r="C386" s="48"/>
      <c r="D386" s="48"/>
      <c r="E386" s="25"/>
      <c r="F386" s="26">
        <v>264212.2</v>
      </c>
      <c r="G386" s="26">
        <f>G387+G402+G408+G431+G450+G444</f>
        <v>264212.2</v>
      </c>
      <c r="H386" s="26">
        <f>H387+H402+H408+H431+H450+H444</f>
        <v>125656.44599999998</v>
      </c>
      <c r="I386" s="26">
        <f>I387+I402+I408+I431+I450+I444</f>
        <v>372868.1</v>
      </c>
      <c r="J386" s="26">
        <f>J387+J402+J408+J431+J450+J444</f>
        <v>371955.89999999997</v>
      </c>
    </row>
    <row r="387" spans="1:10" ht="14.4">
      <c r="A387" s="28" t="s">
        <v>7</v>
      </c>
      <c r="B387" s="29" t="s">
        <v>165</v>
      </c>
      <c r="C387" s="47" t="s">
        <v>8</v>
      </c>
      <c r="D387" s="47"/>
      <c r="E387" s="29"/>
      <c r="F387" s="30">
        <v>3821.8</v>
      </c>
      <c r="G387" s="30">
        <f>G388</f>
        <v>3821.8</v>
      </c>
      <c r="H387" s="30">
        <f>H388</f>
        <v>3892.6439</v>
      </c>
      <c r="I387" s="30">
        <f>I388</f>
        <v>3901.4</v>
      </c>
      <c r="J387" s="30">
        <f>J388</f>
        <v>3897.2000000000003</v>
      </c>
    </row>
    <row r="388" spans="1:10" ht="14.4">
      <c r="A388" s="28" t="s">
        <v>26</v>
      </c>
      <c r="B388" s="29" t="s">
        <v>165</v>
      </c>
      <c r="C388" s="47" t="s">
        <v>27</v>
      </c>
      <c r="D388" s="47"/>
      <c r="E388" s="29"/>
      <c r="F388" s="30">
        <v>3821.8</v>
      </c>
      <c r="G388" s="30">
        <f>G389+G396</f>
        <v>3821.8</v>
      </c>
      <c r="H388" s="30">
        <f>H389+H396</f>
        <v>3892.6439</v>
      </c>
      <c r="I388" s="30">
        <f>I389+I396</f>
        <v>3901.4</v>
      </c>
      <c r="J388" s="30">
        <f>J389+J396</f>
        <v>3897.2000000000003</v>
      </c>
    </row>
    <row r="389" spans="1:10" ht="41.4">
      <c r="A389" s="28" t="s">
        <v>166</v>
      </c>
      <c r="B389" s="29" t="s">
        <v>165</v>
      </c>
      <c r="C389" s="47" t="s">
        <v>27</v>
      </c>
      <c r="D389" s="47" t="s">
        <v>167</v>
      </c>
      <c r="E389" s="29"/>
      <c r="F389" s="30">
        <v>3818.8</v>
      </c>
      <c r="G389" s="30">
        <f>G390</f>
        <v>3818.8</v>
      </c>
      <c r="H389" s="30">
        <f>H390</f>
        <v>3889.6439</v>
      </c>
      <c r="I389" s="30">
        <f>I390</f>
        <v>3848.4</v>
      </c>
      <c r="J389" s="30">
        <f>J390</f>
        <v>3844.2000000000003</v>
      </c>
    </row>
    <row r="390" spans="1:10" ht="45" customHeight="1">
      <c r="A390" s="28" t="s">
        <v>387</v>
      </c>
      <c r="B390" s="29" t="s">
        <v>165</v>
      </c>
      <c r="C390" s="47" t="s">
        <v>27</v>
      </c>
      <c r="D390" s="47" t="s">
        <v>169</v>
      </c>
      <c r="E390" s="29"/>
      <c r="F390" s="30">
        <v>3818.8</v>
      </c>
      <c r="G390" s="30">
        <f>G391+G393</f>
        <v>3818.8</v>
      </c>
      <c r="H390" s="30">
        <f>H391+H393</f>
        <v>3889.6439</v>
      </c>
      <c r="I390" s="30">
        <f>I391+I393</f>
        <v>3848.4</v>
      </c>
      <c r="J390" s="30">
        <f>J391+J393</f>
        <v>3844.2000000000003</v>
      </c>
    </row>
    <row r="391" spans="1:10" ht="14.4" hidden="1">
      <c r="A391" s="28" t="s">
        <v>342</v>
      </c>
      <c r="B391" s="29" t="s">
        <v>165</v>
      </c>
      <c r="C391" s="47" t="s">
        <v>27</v>
      </c>
      <c r="D391" s="47" t="s">
        <v>343</v>
      </c>
      <c r="E391" s="29"/>
      <c r="F391" s="30">
        <v>74.5</v>
      </c>
      <c r="G391" s="30">
        <f>G392</f>
        <v>74.5</v>
      </c>
      <c r="H391" s="30">
        <f>H392</f>
        <v>41.343899999999998</v>
      </c>
      <c r="I391" s="30">
        <f>I392</f>
        <v>0.1</v>
      </c>
      <c r="J391" s="30">
        <f>J392</f>
        <v>0.1</v>
      </c>
    </row>
    <row r="392" spans="1:10" ht="27.6" hidden="1">
      <c r="A392" s="28" t="s">
        <v>269</v>
      </c>
      <c r="B392" s="29" t="s">
        <v>165</v>
      </c>
      <c r="C392" s="47" t="s">
        <v>27</v>
      </c>
      <c r="D392" s="47" t="s">
        <v>343</v>
      </c>
      <c r="E392" s="29" t="s">
        <v>270</v>
      </c>
      <c r="F392" s="30">
        <v>74.5</v>
      </c>
      <c r="G392" s="30">
        <v>74.5</v>
      </c>
      <c r="H392" s="32">
        <v>41.343899999999998</v>
      </c>
      <c r="I392" s="32">
        <v>0.1</v>
      </c>
      <c r="J392" s="32">
        <v>0.1</v>
      </c>
    </row>
    <row r="393" spans="1:10" ht="35.4" customHeight="1">
      <c r="A393" s="28" t="s">
        <v>344</v>
      </c>
      <c r="B393" s="29" t="s">
        <v>165</v>
      </c>
      <c r="C393" s="47" t="s">
        <v>27</v>
      </c>
      <c r="D393" s="47" t="s">
        <v>345</v>
      </c>
      <c r="E393" s="29"/>
      <c r="F393" s="30">
        <v>3744.3</v>
      </c>
      <c r="G393" s="30">
        <f>G394+G395</f>
        <v>3744.3</v>
      </c>
      <c r="H393" s="30">
        <f>H394+H395</f>
        <v>3848.3</v>
      </c>
      <c r="I393" s="30">
        <f>I394+I395</f>
        <v>3848.3</v>
      </c>
      <c r="J393" s="30">
        <f>J394+J395</f>
        <v>3844.1000000000004</v>
      </c>
    </row>
    <row r="394" spans="1:10" ht="69">
      <c r="A394" s="28" t="s">
        <v>201</v>
      </c>
      <c r="B394" s="29" t="s">
        <v>165</v>
      </c>
      <c r="C394" s="47" t="s">
        <v>27</v>
      </c>
      <c r="D394" s="47" t="s">
        <v>345</v>
      </c>
      <c r="E394" s="29" t="s">
        <v>202</v>
      </c>
      <c r="F394" s="30">
        <v>3565.3</v>
      </c>
      <c r="G394" s="30">
        <v>3565.3</v>
      </c>
      <c r="H394" s="32">
        <v>3582.8</v>
      </c>
      <c r="I394" s="32">
        <v>3582.8</v>
      </c>
      <c r="J394" s="32">
        <v>3582.8</v>
      </c>
    </row>
    <row r="395" spans="1:10" ht="41.4">
      <c r="A395" s="28" t="s">
        <v>203</v>
      </c>
      <c r="B395" s="29" t="s">
        <v>165</v>
      </c>
      <c r="C395" s="47" t="s">
        <v>27</v>
      </c>
      <c r="D395" s="47" t="s">
        <v>345</v>
      </c>
      <c r="E395" s="29" t="s">
        <v>204</v>
      </c>
      <c r="F395" s="30">
        <v>179</v>
      </c>
      <c r="G395" s="30">
        <v>179</v>
      </c>
      <c r="H395" s="32">
        <v>265.5</v>
      </c>
      <c r="I395" s="32">
        <v>265.5</v>
      </c>
      <c r="J395" s="32">
        <v>261.3</v>
      </c>
    </row>
    <row r="396" spans="1:10" ht="27.6" hidden="1">
      <c r="A396" s="28" t="s">
        <v>28</v>
      </c>
      <c r="B396" s="29" t="s">
        <v>165</v>
      </c>
      <c r="C396" s="47" t="s">
        <v>27</v>
      </c>
      <c r="D396" s="47" t="s">
        <v>29</v>
      </c>
      <c r="E396" s="29"/>
      <c r="F396" s="30">
        <v>3</v>
      </c>
      <c r="G396" s="30">
        <f t="shared" ref="G396:J400" si="41">G397</f>
        <v>3</v>
      </c>
      <c r="H396" s="30">
        <f t="shared" si="41"/>
        <v>3</v>
      </c>
      <c r="I396" s="30">
        <f t="shared" si="41"/>
        <v>53</v>
      </c>
      <c r="J396" s="30">
        <f t="shared" si="41"/>
        <v>53</v>
      </c>
    </row>
    <row r="397" spans="1:10" ht="27.6" hidden="1">
      <c r="A397" s="28" t="s">
        <v>30</v>
      </c>
      <c r="B397" s="29" t="s">
        <v>165</v>
      </c>
      <c r="C397" s="47" t="s">
        <v>27</v>
      </c>
      <c r="D397" s="47" t="s">
        <v>31</v>
      </c>
      <c r="E397" s="29"/>
      <c r="F397" s="30">
        <v>3</v>
      </c>
      <c r="G397" s="30">
        <f>G400</f>
        <v>3</v>
      </c>
      <c r="H397" s="30">
        <f>H400</f>
        <v>3</v>
      </c>
      <c r="I397" s="30">
        <f>I400+I398</f>
        <v>53</v>
      </c>
      <c r="J397" s="30">
        <f>J400+J398</f>
        <v>53</v>
      </c>
    </row>
    <row r="398" spans="1:10" ht="41.4" hidden="1">
      <c r="A398" s="28" t="s">
        <v>377</v>
      </c>
      <c r="B398" s="29" t="s">
        <v>165</v>
      </c>
      <c r="C398" s="47" t="s">
        <v>27</v>
      </c>
      <c r="D398" s="47" t="s">
        <v>326</v>
      </c>
      <c r="E398" s="29"/>
      <c r="F398" s="30"/>
      <c r="G398" s="30"/>
      <c r="H398" s="30">
        <f>H399</f>
        <v>0</v>
      </c>
      <c r="I398" s="30">
        <f>I399</f>
        <v>50</v>
      </c>
      <c r="J398" s="30">
        <f>J399</f>
        <v>50</v>
      </c>
    </row>
    <row r="399" spans="1:10" ht="41.4" hidden="1">
      <c r="A399" s="28" t="s">
        <v>203</v>
      </c>
      <c r="B399" s="29" t="s">
        <v>165</v>
      </c>
      <c r="C399" s="47" t="s">
        <v>27</v>
      </c>
      <c r="D399" s="47" t="s">
        <v>326</v>
      </c>
      <c r="E399" s="29" t="s">
        <v>204</v>
      </c>
      <c r="F399" s="30"/>
      <c r="G399" s="30"/>
      <c r="H399" s="30">
        <v>0</v>
      </c>
      <c r="I399" s="30">
        <v>50</v>
      </c>
      <c r="J399" s="30">
        <v>50</v>
      </c>
    </row>
    <row r="400" spans="1:10" ht="82.8" hidden="1">
      <c r="A400" s="28" t="s">
        <v>372</v>
      </c>
      <c r="B400" s="29" t="s">
        <v>165</v>
      </c>
      <c r="C400" s="47" t="s">
        <v>27</v>
      </c>
      <c r="D400" s="47" t="s">
        <v>216</v>
      </c>
      <c r="E400" s="29"/>
      <c r="F400" s="30">
        <v>3</v>
      </c>
      <c r="G400" s="30">
        <f t="shared" si="41"/>
        <v>3</v>
      </c>
      <c r="H400" s="30">
        <f t="shared" si="41"/>
        <v>3</v>
      </c>
      <c r="I400" s="30">
        <f t="shared" si="41"/>
        <v>3</v>
      </c>
      <c r="J400" s="30">
        <f t="shared" si="41"/>
        <v>3</v>
      </c>
    </row>
    <row r="401" spans="1:10" ht="30.6" hidden="1" customHeight="1">
      <c r="A401" s="28" t="s">
        <v>203</v>
      </c>
      <c r="B401" s="29" t="s">
        <v>165</v>
      </c>
      <c r="C401" s="47" t="s">
        <v>27</v>
      </c>
      <c r="D401" s="47" t="s">
        <v>216</v>
      </c>
      <c r="E401" s="29" t="s">
        <v>204</v>
      </c>
      <c r="F401" s="30">
        <v>3</v>
      </c>
      <c r="G401" s="30">
        <v>3</v>
      </c>
      <c r="H401" s="32">
        <v>3</v>
      </c>
      <c r="I401" s="32">
        <v>3</v>
      </c>
      <c r="J401" s="32">
        <v>3</v>
      </c>
    </row>
    <row r="402" spans="1:10" ht="14.4">
      <c r="A402" s="28" t="s">
        <v>46</v>
      </c>
      <c r="B402" s="29" t="s">
        <v>165</v>
      </c>
      <c r="C402" s="47" t="s">
        <v>47</v>
      </c>
      <c r="D402" s="47"/>
      <c r="E402" s="29"/>
      <c r="F402" s="30">
        <v>27.1</v>
      </c>
      <c r="G402" s="30">
        <f t="shared" ref="G402:J406" si="42">G403</f>
        <v>27.1</v>
      </c>
      <c r="H402" s="30">
        <f t="shared" si="42"/>
        <v>38857.080600000001</v>
      </c>
      <c r="I402" s="30">
        <f t="shared" si="42"/>
        <v>38857.1</v>
      </c>
      <c r="J402" s="30">
        <f t="shared" si="42"/>
        <v>37945</v>
      </c>
    </row>
    <row r="403" spans="1:10" ht="14.4">
      <c r="A403" s="28" t="s">
        <v>77</v>
      </c>
      <c r="B403" s="29" t="s">
        <v>165</v>
      </c>
      <c r="C403" s="47" t="s">
        <v>78</v>
      </c>
      <c r="D403" s="47"/>
      <c r="E403" s="29"/>
      <c r="F403" s="30">
        <v>27.1</v>
      </c>
      <c r="G403" s="30">
        <f t="shared" si="42"/>
        <v>27.1</v>
      </c>
      <c r="H403" s="30">
        <f t="shared" si="42"/>
        <v>38857.080600000001</v>
      </c>
      <c r="I403" s="30">
        <f t="shared" si="42"/>
        <v>38857.1</v>
      </c>
      <c r="J403" s="30">
        <f t="shared" si="42"/>
        <v>37945</v>
      </c>
    </row>
    <row r="404" spans="1:10" ht="27.6">
      <c r="A404" s="28" t="s">
        <v>79</v>
      </c>
      <c r="B404" s="29" t="s">
        <v>165</v>
      </c>
      <c r="C404" s="47" t="s">
        <v>78</v>
      </c>
      <c r="D404" s="47" t="s">
        <v>80</v>
      </c>
      <c r="E404" s="29"/>
      <c r="F404" s="30">
        <v>27.1</v>
      </c>
      <c r="G404" s="30">
        <f t="shared" si="42"/>
        <v>27.1</v>
      </c>
      <c r="H404" s="30">
        <f t="shared" si="42"/>
        <v>38857.080600000001</v>
      </c>
      <c r="I404" s="30">
        <f t="shared" si="42"/>
        <v>38857.1</v>
      </c>
      <c r="J404" s="30">
        <f t="shared" si="42"/>
        <v>37945</v>
      </c>
    </row>
    <row r="405" spans="1:10" ht="55.2">
      <c r="A405" s="28" t="s">
        <v>81</v>
      </c>
      <c r="B405" s="29" t="s">
        <v>165</v>
      </c>
      <c r="C405" s="47" t="s">
        <v>78</v>
      </c>
      <c r="D405" s="47" t="s">
        <v>82</v>
      </c>
      <c r="E405" s="29"/>
      <c r="F405" s="30">
        <v>27.1</v>
      </c>
      <c r="G405" s="30">
        <f t="shared" si="42"/>
        <v>27.1</v>
      </c>
      <c r="H405" s="30">
        <f t="shared" si="42"/>
        <v>38857.080600000001</v>
      </c>
      <c r="I405" s="30">
        <f t="shared" si="42"/>
        <v>38857.1</v>
      </c>
      <c r="J405" s="30">
        <f t="shared" si="42"/>
        <v>37945</v>
      </c>
    </row>
    <row r="406" spans="1:10" ht="27.6">
      <c r="A406" s="28" t="s">
        <v>346</v>
      </c>
      <c r="B406" s="29" t="s">
        <v>165</v>
      </c>
      <c r="C406" s="47" t="s">
        <v>78</v>
      </c>
      <c r="D406" s="47" t="s">
        <v>347</v>
      </c>
      <c r="E406" s="29"/>
      <c r="F406" s="30">
        <v>27.1</v>
      </c>
      <c r="G406" s="30">
        <f t="shared" si="42"/>
        <v>27.1</v>
      </c>
      <c r="H406" s="30">
        <f t="shared" si="42"/>
        <v>38857.080600000001</v>
      </c>
      <c r="I406" s="30">
        <f t="shared" si="42"/>
        <v>38857.1</v>
      </c>
      <c r="J406" s="30">
        <f t="shared" si="42"/>
        <v>37945</v>
      </c>
    </row>
    <row r="407" spans="1:10" ht="34.5" customHeight="1">
      <c r="A407" s="28" t="s">
        <v>269</v>
      </c>
      <c r="B407" s="29" t="s">
        <v>165</v>
      </c>
      <c r="C407" s="47" t="s">
        <v>78</v>
      </c>
      <c r="D407" s="47" t="s">
        <v>347</v>
      </c>
      <c r="E407" s="29" t="s">
        <v>270</v>
      </c>
      <c r="F407" s="30">
        <v>27.1</v>
      </c>
      <c r="G407" s="30">
        <v>27.1</v>
      </c>
      <c r="H407" s="32">
        <v>38857.080600000001</v>
      </c>
      <c r="I407" s="32">
        <v>38857.1</v>
      </c>
      <c r="J407" s="32">
        <v>37945</v>
      </c>
    </row>
    <row r="408" spans="1:10" ht="14.4">
      <c r="A408" s="28" t="s">
        <v>83</v>
      </c>
      <c r="B408" s="29" t="s">
        <v>165</v>
      </c>
      <c r="C408" s="47" t="s">
        <v>84</v>
      </c>
      <c r="D408" s="47"/>
      <c r="E408" s="29"/>
      <c r="F408" s="30">
        <v>1601</v>
      </c>
      <c r="G408" s="30">
        <f>G409+G417</f>
        <v>1601</v>
      </c>
      <c r="H408" s="30">
        <f>H409+H417</f>
        <v>56823.682799999995</v>
      </c>
      <c r="I408" s="30">
        <f>I409+I417</f>
        <v>156839.19999999998</v>
      </c>
      <c r="J408" s="30">
        <f>J409+J417</f>
        <v>156777.29999999999</v>
      </c>
    </row>
    <row r="409" spans="1:10" ht="14.4">
      <c r="A409" s="28" t="s">
        <v>89</v>
      </c>
      <c r="B409" s="29" t="s">
        <v>165</v>
      </c>
      <c r="C409" s="47" t="s">
        <v>90</v>
      </c>
      <c r="D409" s="47"/>
      <c r="E409" s="29"/>
      <c r="F409" s="30">
        <v>1</v>
      </c>
      <c r="G409" s="30">
        <f t="shared" ref="G409:J410" si="43">G410</f>
        <v>1</v>
      </c>
      <c r="H409" s="30">
        <f t="shared" si="43"/>
        <v>10240.9828</v>
      </c>
      <c r="I409" s="30">
        <f t="shared" si="43"/>
        <v>10256.5</v>
      </c>
      <c r="J409" s="30">
        <f t="shared" si="43"/>
        <v>10194.700000000001</v>
      </c>
    </row>
    <row r="410" spans="1:10" ht="41.4">
      <c r="A410" s="28" t="s">
        <v>166</v>
      </c>
      <c r="B410" s="29" t="s">
        <v>165</v>
      </c>
      <c r="C410" s="47" t="s">
        <v>90</v>
      </c>
      <c r="D410" s="47" t="s">
        <v>167</v>
      </c>
      <c r="E410" s="29"/>
      <c r="F410" s="30">
        <v>1</v>
      </c>
      <c r="G410" s="30">
        <f t="shared" si="43"/>
        <v>1</v>
      </c>
      <c r="H410" s="30">
        <f t="shared" si="43"/>
        <v>10240.9828</v>
      </c>
      <c r="I410" s="30">
        <f t="shared" si="43"/>
        <v>10256.5</v>
      </c>
      <c r="J410" s="30">
        <f t="shared" si="43"/>
        <v>10194.700000000001</v>
      </c>
    </row>
    <row r="411" spans="1:10" ht="41.4">
      <c r="A411" s="28" t="s">
        <v>168</v>
      </c>
      <c r="B411" s="29" t="s">
        <v>165</v>
      </c>
      <c r="C411" s="47" t="s">
        <v>90</v>
      </c>
      <c r="D411" s="47" t="s">
        <v>169</v>
      </c>
      <c r="E411" s="29"/>
      <c r="F411" s="30">
        <v>1</v>
      </c>
      <c r="G411" s="30">
        <f>G412+G415</f>
        <v>1</v>
      </c>
      <c r="H411" s="30">
        <f>H412+H415</f>
        <v>10240.9828</v>
      </c>
      <c r="I411" s="30">
        <f>I412+I415</f>
        <v>10256.5</v>
      </c>
      <c r="J411" s="30">
        <f>J412+J415</f>
        <v>10194.700000000001</v>
      </c>
    </row>
    <row r="412" spans="1:10" ht="14.4" hidden="1">
      <c r="A412" s="28" t="s">
        <v>342</v>
      </c>
      <c r="B412" s="29" t="s">
        <v>165</v>
      </c>
      <c r="C412" s="47" t="s">
        <v>90</v>
      </c>
      <c r="D412" s="47" t="s">
        <v>343</v>
      </c>
      <c r="E412" s="29"/>
      <c r="F412" s="30">
        <v>1</v>
      </c>
      <c r="G412" s="30">
        <f>G413+G414</f>
        <v>1</v>
      </c>
      <c r="H412" s="30">
        <f>H413+H414</f>
        <v>9740.9827999999998</v>
      </c>
      <c r="I412" s="30">
        <f>I413+I414</f>
        <v>9756.5</v>
      </c>
      <c r="J412" s="30">
        <f>J413+J414</f>
        <v>9756.5</v>
      </c>
    </row>
    <row r="413" spans="1:10" ht="30.75" hidden="1" customHeight="1">
      <c r="A413" s="28" t="s">
        <v>203</v>
      </c>
      <c r="B413" s="29" t="s">
        <v>165</v>
      </c>
      <c r="C413" s="47" t="s">
        <v>90</v>
      </c>
      <c r="D413" s="47" t="s">
        <v>343</v>
      </c>
      <c r="E413" s="29" t="s">
        <v>204</v>
      </c>
      <c r="F413" s="30">
        <v>1</v>
      </c>
      <c r="G413" s="30">
        <v>1</v>
      </c>
      <c r="H413" s="32">
        <v>601</v>
      </c>
      <c r="I413" s="32">
        <v>616.5</v>
      </c>
      <c r="J413" s="32">
        <v>616.5</v>
      </c>
    </row>
    <row r="414" spans="1:10" ht="30.75" hidden="1" customHeight="1">
      <c r="A414" s="28" t="s">
        <v>269</v>
      </c>
      <c r="B414" s="29" t="s">
        <v>165</v>
      </c>
      <c r="C414" s="47" t="s">
        <v>90</v>
      </c>
      <c r="D414" s="47" t="s">
        <v>343</v>
      </c>
      <c r="E414" s="29" t="s">
        <v>270</v>
      </c>
      <c r="F414" s="30"/>
      <c r="G414" s="30">
        <v>0</v>
      </c>
      <c r="H414" s="32">
        <v>9139.9827999999998</v>
      </c>
      <c r="I414" s="32">
        <v>9140</v>
      </c>
      <c r="J414" s="32">
        <v>9140</v>
      </c>
    </row>
    <row r="415" spans="1:10" ht="24.75" customHeight="1">
      <c r="A415" s="28" t="s">
        <v>420</v>
      </c>
      <c r="B415" s="29" t="s">
        <v>165</v>
      </c>
      <c r="C415" s="47" t="s">
        <v>90</v>
      </c>
      <c r="D415" s="47" t="s">
        <v>421</v>
      </c>
      <c r="E415" s="29"/>
      <c r="F415" s="30"/>
      <c r="G415" s="30">
        <f>G416</f>
        <v>0</v>
      </c>
      <c r="H415" s="30">
        <f>H416</f>
        <v>500</v>
      </c>
      <c r="I415" s="30">
        <f>I416</f>
        <v>500</v>
      </c>
      <c r="J415" s="30">
        <f>J416</f>
        <v>438.2</v>
      </c>
    </row>
    <row r="416" spans="1:10" ht="30.75" customHeight="1">
      <c r="A416" s="28" t="s">
        <v>203</v>
      </c>
      <c r="B416" s="29" t="s">
        <v>165</v>
      </c>
      <c r="C416" s="47" t="s">
        <v>90</v>
      </c>
      <c r="D416" s="47" t="s">
        <v>421</v>
      </c>
      <c r="E416" s="29" t="s">
        <v>204</v>
      </c>
      <c r="F416" s="30"/>
      <c r="G416" s="30">
        <v>0</v>
      </c>
      <c r="H416" s="32">
        <v>500</v>
      </c>
      <c r="I416" s="32">
        <v>500</v>
      </c>
      <c r="J416" s="32">
        <v>438.2</v>
      </c>
    </row>
    <row r="417" spans="1:10" ht="14.4">
      <c r="A417" s="28" t="s">
        <v>95</v>
      </c>
      <c r="B417" s="29" t="s">
        <v>165</v>
      </c>
      <c r="C417" s="47" t="s">
        <v>96</v>
      </c>
      <c r="D417" s="47"/>
      <c r="E417" s="29"/>
      <c r="F417" s="30">
        <v>1600</v>
      </c>
      <c r="G417" s="30">
        <f>G418</f>
        <v>1600</v>
      </c>
      <c r="H417" s="30">
        <f>H418</f>
        <v>46582.7</v>
      </c>
      <c r="I417" s="30">
        <f>I418</f>
        <v>146582.69999999998</v>
      </c>
      <c r="J417" s="30">
        <f>J418</f>
        <v>146582.59999999998</v>
      </c>
    </row>
    <row r="418" spans="1:10" ht="55.2">
      <c r="A418" s="28" t="s">
        <v>348</v>
      </c>
      <c r="B418" s="29" t="s">
        <v>165</v>
      </c>
      <c r="C418" s="47" t="s">
        <v>96</v>
      </c>
      <c r="D418" s="47" t="s">
        <v>349</v>
      </c>
      <c r="E418" s="29"/>
      <c r="F418" s="30">
        <v>1600</v>
      </c>
      <c r="G418" s="30">
        <f>G419</f>
        <v>1600</v>
      </c>
      <c r="H418" s="30">
        <f>H419+H423+H426+H420</f>
        <v>46582.7</v>
      </c>
      <c r="I418" s="30">
        <f>I419+I423+I426+I420</f>
        <v>146582.69999999998</v>
      </c>
      <c r="J418" s="30">
        <f>J419+J423+J426+J420+J428</f>
        <v>146582.59999999998</v>
      </c>
    </row>
    <row r="419" spans="1:10" ht="31.5" hidden="1" customHeight="1">
      <c r="A419" s="28" t="s">
        <v>391</v>
      </c>
      <c r="B419" s="29" t="s">
        <v>165</v>
      </c>
      <c r="C419" s="47" t="s">
        <v>96</v>
      </c>
      <c r="D419" s="47" t="s">
        <v>371</v>
      </c>
      <c r="E419" s="29"/>
      <c r="F419" s="30">
        <v>1600</v>
      </c>
      <c r="G419" s="30">
        <f>G421+G422</f>
        <v>1600</v>
      </c>
      <c r="H419" s="30">
        <v>0</v>
      </c>
      <c r="I419" s="30">
        <v>0</v>
      </c>
      <c r="J419" s="30">
        <v>0</v>
      </c>
    </row>
    <row r="420" spans="1:10" ht="27.6">
      <c r="A420" s="28" t="s">
        <v>425</v>
      </c>
      <c r="B420" s="29" t="s">
        <v>165</v>
      </c>
      <c r="C420" s="47" t="s">
        <v>96</v>
      </c>
      <c r="D420" s="47" t="s">
        <v>371</v>
      </c>
      <c r="E420" s="29"/>
      <c r="F420" s="30"/>
      <c r="G420" s="30">
        <v>0</v>
      </c>
      <c r="H420" s="30">
        <f>H421+H422</f>
        <v>27373.3</v>
      </c>
      <c r="I420" s="30">
        <f>I421+I422</f>
        <v>27373.3</v>
      </c>
      <c r="J420" s="30">
        <f>J421+J422</f>
        <v>192.2</v>
      </c>
    </row>
    <row r="421" spans="1:10" ht="41.4">
      <c r="A421" s="28" t="s">
        <v>203</v>
      </c>
      <c r="B421" s="29" t="s">
        <v>165</v>
      </c>
      <c r="C421" s="47" t="s">
        <v>96</v>
      </c>
      <c r="D421" s="47" t="s">
        <v>371</v>
      </c>
      <c r="E421" s="29" t="s">
        <v>204</v>
      </c>
      <c r="F421" s="30">
        <v>1400</v>
      </c>
      <c r="G421" s="30">
        <v>1400</v>
      </c>
      <c r="H421" s="32">
        <v>27373.3</v>
      </c>
      <c r="I421" s="32">
        <v>27373.3</v>
      </c>
      <c r="J421" s="32">
        <v>192.2</v>
      </c>
    </row>
    <row r="422" spans="1:10" ht="41.4" hidden="1">
      <c r="A422" s="28" t="s">
        <v>219</v>
      </c>
      <c r="B422" s="29" t="s">
        <v>165</v>
      </c>
      <c r="C422" s="47" t="s">
        <v>96</v>
      </c>
      <c r="D422" s="47" t="s">
        <v>371</v>
      </c>
      <c r="E422" s="29" t="s">
        <v>220</v>
      </c>
      <c r="F422" s="30">
        <v>200</v>
      </c>
      <c r="G422" s="30">
        <v>200</v>
      </c>
      <c r="H422" s="32">
        <v>0</v>
      </c>
      <c r="I422" s="32">
        <v>0</v>
      </c>
      <c r="J422" s="32">
        <v>0</v>
      </c>
    </row>
    <row r="423" spans="1:10" ht="27.6">
      <c r="A423" s="28" t="s">
        <v>426</v>
      </c>
      <c r="B423" s="29" t="s">
        <v>165</v>
      </c>
      <c r="C423" s="47" t="s">
        <v>96</v>
      </c>
      <c r="D423" s="47" t="s">
        <v>427</v>
      </c>
      <c r="E423" s="29"/>
      <c r="F423" s="30"/>
      <c r="G423" s="30">
        <f>G425</f>
        <v>0</v>
      </c>
      <c r="H423" s="32">
        <f>H425</f>
        <v>15142.2</v>
      </c>
      <c r="I423" s="32">
        <f>I425+I424</f>
        <v>115142.2</v>
      </c>
      <c r="J423" s="32">
        <f>J425+J424</f>
        <v>135.9</v>
      </c>
    </row>
    <row r="424" spans="1:10" ht="41.4">
      <c r="A424" s="28" t="s">
        <v>203</v>
      </c>
      <c r="B424" s="29" t="s">
        <v>165</v>
      </c>
      <c r="C424" s="47" t="s">
        <v>96</v>
      </c>
      <c r="D424" s="47" t="s">
        <v>427</v>
      </c>
      <c r="E424" s="29" t="s">
        <v>204</v>
      </c>
      <c r="F424" s="30"/>
      <c r="G424" s="30"/>
      <c r="H424" s="32">
        <v>0</v>
      </c>
      <c r="I424" s="32">
        <v>100000</v>
      </c>
      <c r="J424" s="32">
        <v>0</v>
      </c>
    </row>
    <row r="425" spans="1:10" ht="41.4">
      <c r="A425" s="28" t="s">
        <v>219</v>
      </c>
      <c r="B425" s="29" t="s">
        <v>165</v>
      </c>
      <c r="C425" s="47" t="s">
        <v>96</v>
      </c>
      <c r="D425" s="47" t="s">
        <v>427</v>
      </c>
      <c r="E425" s="29" t="s">
        <v>220</v>
      </c>
      <c r="F425" s="30"/>
      <c r="G425" s="30">
        <v>0</v>
      </c>
      <c r="H425" s="32">
        <v>15142.2</v>
      </c>
      <c r="I425" s="32">
        <v>15142.2</v>
      </c>
      <c r="J425" s="32">
        <v>135.9</v>
      </c>
    </row>
    <row r="426" spans="1:10" ht="41.4" hidden="1">
      <c r="A426" s="28" t="s">
        <v>428</v>
      </c>
      <c r="B426" s="29" t="s">
        <v>165</v>
      </c>
      <c r="C426" s="47" t="s">
        <v>96</v>
      </c>
      <c r="D426" s="47" t="s">
        <v>429</v>
      </c>
      <c r="E426" s="29"/>
      <c r="F426" s="30"/>
      <c r="G426" s="30">
        <f>G427</f>
        <v>0</v>
      </c>
      <c r="H426" s="32">
        <f>H427</f>
        <v>4067.2</v>
      </c>
      <c r="I426" s="32">
        <f>I427</f>
        <v>4067.2</v>
      </c>
      <c r="J426" s="32">
        <f>J427</f>
        <v>4067.2</v>
      </c>
    </row>
    <row r="427" spans="1:10" ht="41.4" hidden="1">
      <c r="A427" s="28" t="s">
        <v>203</v>
      </c>
      <c r="B427" s="29" t="s">
        <v>165</v>
      </c>
      <c r="C427" s="47" t="s">
        <v>96</v>
      </c>
      <c r="D427" s="47" t="s">
        <v>429</v>
      </c>
      <c r="E427" s="29" t="s">
        <v>204</v>
      </c>
      <c r="F427" s="30"/>
      <c r="G427" s="30">
        <v>0</v>
      </c>
      <c r="H427" s="32">
        <v>4067.2</v>
      </c>
      <c r="I427" s="32">
        <v>4067.2</v>
      </c>
      <c r="J427" s="32">
        <v>4067.2</v>
      </c>
    </row>
    <row r="428" spans="1:10" ht="27.6">
      <c r="A428" s="34" t="s">
        <v>462</v>
      </c>
      <c r="B428" s="35" t="s">
        <v>165</v>
      </c>
      <c r="C428" s="49" t="s">
        <v>96</v>
      </c>
      <c r="D428" s="49" t="s">
        <v>463</v>
      </c>
      <c r="E428" s="35"/>
      <c r="F428" s="30"/>
      <c r="G428" s="30"/>
      <c r="H428" s="32"/>
      <c r="I428" s="32">
        <f t="shared" ref="I428:J428" si="44">I430+I429</f>
        <v>0</v>
      </c>
      <c r="J428" s="32">
        <f t="shared" si="44"/>
        <v>142187.29999999999</v>
      </c>
    </row>
    <row r="429" spans="1:10" ht="41.4">
      <c r="A429" s="34" t="s">
        <v>203</v>
      </c>
      <c r="B429" s="35" t="s">
        <v>165</v>
      </c>
      <c r="C429" s="49" t="s">
        <v>96</v>
      </c>
      <c r="D429" s="49" t="s">
        <v>463</v>
      </c>
      <c r="E429" s="35" t="s">
        <v>204</v>
      </c>
      <c r="F429" s="30"/>
      <c r="G429" s="30"/>
      <c r="H429" s="32"/>
      <c r="I429" s="32">
        <v>0</v>
      </c>
      <c r="J429" s="32">
        <v>125691.7</v>
      </c>
    </row>
    <row r="430" spans="1:10" ht="41.4">
      <c r="A430" s="34" t="s">
        <v>219</v>
      </c>
      <c r="B430" s="35" t="s">
        <v>165</v>
      </c>
      <c r="C430" s="49" t="s">
        <v>96</v>
      </c>
      <c r="D430" s="49" t="s">
        <v>463</v>
      </c>
      <c r="E430" s="35" t="s">
        <v>220</v>
      </c>
      <c r="F430" s="30"/>
      <c r="G430" s="30"/>
      <c r="H430" s="32"/>
      <c r="I430" s="32">
        <v>0</v>
      </c>
      <c r="J430" s="32">
        <v>16495.599999999999</v>
      </c>
    </row>
    <row r="431" spans="1:10" ht="14.4">
      <c r="A431" s="28" t="s">
        <v>112</v>
      </c>
      <c r="B431" s="29" t="s">
        <v>165</v>
      </c>
      <c r="C431" s="47" t="s">
        <v>113</v>
      </c>
      <c r="D431" s="47"/>
      <c r="E431" s="29"/>
      <c r="F431" s="30">
        <v>4000</v>
      </c>
      <c r="G431" s="30">
        <f>G432+G439</f>
        <v>4000</v>
      </c>
      <c r="H431" s="30">
        <f>H432+H439</f>
        <v>25950.178699999997</v>
      </c>
      <c r="I431" s="30">
        <f>I432+I439</f>
        <v>173172.8</v>
      </c>
      <c r="J431" s="30">
        <f>J432+J439</f>
        <v>173238.8</v>
      </c>
    </row>
    <row r="432" spans="1:10" ht="18" customHeight="1">
      <c r="A432" s="28" t="s">
        <v>172</v>
      </c>
      <c r="B432" s="29" t="s">
        <v>165</v>
      </c>
      <c r="C432" s="47" t="s">
        <v>173</v>
      </c>
      <c r="D432" s="47"/>
      <c r="E432" s="29"/>
      <c r="F432" s="30">
        <v>4000</v>
      </c>
      <c r="G432" s="30">
        <f t="shared" ref="G432:J437" si="45">G433</f>
        <v>4000</v>
      </c>
      <c r="H432" s="30">
        <f t="shared" si="45"/>
        <v>15949.178599999999</v>
      </c>
      <c r="I432" s="30">
        <f t="shared" si="45"/>
        <v>163171.79999999999</v>
      </c>
      <c r="J432" s="30">
        <f t="shared" si="45"/>
        <v>163237.79999999999</v>
      </c>
    </row>
    <row r="433" spans="1:10" ht="41.4">
      <c r="A433" s="28" t="s">
        <v>166</v>
      </c>
      <c r="B433" s="29" t="s">
        <v>165</v>
      </c>
      <c r="C433" s="47" t="s">
        <v>173</v>
      </c>
      <c r="D433" s="47" t="s">
        <v>167</v>
      </c>
      <c r="E433" s="29"/>
      <c r="F433" s="30">
        <v>4000</v>
      </c>
      <c r="G433" s="30">
        <f t="shared" si="45"/>
        <v>4000</v>
      </c>
      <c r="H433" s="30">
        <f t="shared" si="45"/>
        <v>15949.178599999999</v>
      </c>
      <c r="I433" s="30">
        <f t="shared" si="45"/>
        <v>163171.79999999999</v>
      </c>
      <c r="J433" s="30">
        <f t="shared" si="45"/>
        <v>163237.79999999999</v>
      </c>
    </row>
    <row r="434" spans="1:10" ht="41.4">
      <c r="A434" s="28" t="s">
        <v>168</v>
      </c>
      <c r="B434" s="29" t="s">
        <v>165</v>
      </c>
      <c r="C434" s="47" t="s">
        <v>173</v>
      </c>
      <c r="D434" s="47" t="s">
        <v>169</v>
      </c>
      <c r="E434" s="29"/>
      <c r="F434" s="30">
        <v>4000</v>
      </c>
      <c r="G434" s="30">
        <f t="shared" si="45"/>
        <v>4000</v>
      </c>
      <c r="H434" s="30">
        <f t="shared" si="45"/>
        <v>15949.178599999999</v>
      </c>
      <c r="I434" s="30">
        <f t="shared" si="45"/>
        <v>163171.79999999999</v>
      </c>
      <c r="J434" s="30">
        <f>J435+J437</f>
        <v>163237.79999999999</v>
      </c>
    </row>
    <row r="435" spans="1:10" ht="14.4">
      <c r="A435" s="28" t="s">
        <v>342</v>
      </c>
      <c r="B435" s="29" t="s">
        <v>165</v>
      </c>
      <c r="C435" s="47" t="s">
        <v>173</v>
      </c>
      <c r="D435" s="47" t="s">
        <v>343</v>
      </c>
      <c r="E435" s="29"/>
      <c r="F435" s="30">
        <v>4000</v>
      </c>
      <c r="G435" s="30">
        <f t="shared" si="45"/>
        <v>4000</v>
      </c>
      <c r="H435" s="30">
        <f t="shared" si="45"/>
        <v>15949.178599999999</v>
      </c>
      <c r="I435" s="30">
        <f t="shared" si="45"/>
        <v>163171.79999999999</v>
      </c>
      <c r="J435" s="30">
        <f t="shared" si="45"/>
        <v>7291.5</v>
      </c>
    </row>
    <row r="436" spans="1:10" ht="27.6">
      <c r="A436" s="28" t="s">
        <v>269</v>
      </c>
      <c r="B436" s="29" t="s">
        <v>165</v>
      </c>
      <c r="C436" s="47" t="s">
        <v>173</v>
      </c>
      <c r="D436" s="47" t="s">
        <v>343</v>
      </c>
      <c r="E436" s="29" t="s">
        <v>270</v>
      </c>
      <c r="F436" s="30">
        <v>4000</v>
      </c>
      <c r="G436" s="30">
        <v>4000</v>
      </c>
      <c r="H436" s="32">
        <v>15949.178599999999</v>
      </c>
      <c r="I436" s="32">
        <v>163171.79999999999</v>
      </c>
      <c r="J436" s="32">
        <v>7291.5</v>
      </c>
    </row>
    <row r="437" spans="1:10" ht="55.2">
      <c r="A437" s="34" t="s">
        <v>458</v>
      </c>
      <c r="B437" s="35" t="s">
        <v>165</v>
      </c>
      <c r="C437" s="49" t="s">
        <v>173</v>
      </c>
      <c r="D437" s="49" t="s">
        <v>461</v>
      </c>
      <c r="E437" s="35"/>
      <c r="F437" s="30"/>
      <c r="G437" s="30"/>
      <c r="H437" s="32"/>
      <c r="I437" s="30">
        <f t="shared" si="45"/>
        <v>0</v>
      </c>
      <c r="J437" s="30">
        <f t="shared" si="45"/>
        <v>155946.29999999999</v>
      </c>
    </row>
    <row r="438" spans="1:10" ht="27.6">
      <c r="A438" s="34" t="s">
        <v>269</v>
      </c>
      <c r="B438" s="35" t="s">
        <v>165</v>
      </c>
      <c r="C438" s="49" t="s">
        <v>173</v>
      </c>
      <c r="D438" s="49" t="s">
        <v>461</v>
      </c>
      <c r="E438" s="35" t="s">
        <v>270</v>
      </c>
      <c r="F438" s="30"/>
      <c r="G438" s="30"/>
      <c r="H438" s="32"/>
      <c r="I438" s="32">
        <v>0</v>
      </c>
      <c r="J438" s="32">
        <v>155946.29999999999</v>
      </c>
    </row>
    <row r="439" spans="1:10" ht="14.4" hidden="1">
      <c r="A439" s="28" t="s">
        <v>176</v>
      </c>
      <c r="B439" s="29" t="s">
        <v>165</v>
      </c>
      <c r="C439" s="47" t="s">
        <v>177</v>
      </c>
      <c r="D439" s="47"/>
      <c r="E439" s="29"/>
      <c r="F439" s="30"/>
      <c r="G439" s="30">
        <f t="shared" ref="G439:J442" si="46">G440</f>
        <v>0</v>
      </c>
      <c r="H439" s="30">
        <f t="shared" si="46"/>
        <v>10001.000099999999</v>
      </c>
      <c r="I439" s="30">
        <f t="shared" si="46"/>
        <v>10001</v>
      </c>
      <c r="J439" s="30">
        <f t="shared" si="46"/>
        <v>10001</v>
      </c>
    </row>
    <row r="440" spans="1:10" ht="41.4" hidden="1">
      <c r="A440" s="28" t="s">
        <v>166</v>
      </c>
      <c r="B440" s="29" t="s">
        <v>165</v>
      </c>
      <c r="C440" s="47" t="s">
        <v>177</v>
      </c>
      <c r="D440" s="47" t="s">
        <v>167</v>
      </c>
      <c r="E440" s="29"/>
      <c r="F440" s="30"/>
      <c r="G440" s="30">
        <f t="shared" si="46"/>
        <v>0</v>
      </c>
      <c r="H440" s="30">
        <f t="shared" si="46"/>
        <v>10001.000099999999</v>
      </c>
      <c r="I440" s="30">
        <f t="shared" si="46"/>
        <v>10001</v>
      </c>
      <c r="J440" s="30">
        <f t="shared" si="46"/>
        <v>10001</v>
      </c>
    </row>
    <row r="441" spans="1:10" ht="36.75" hidden="1" customHeight="1">
      <c r="A441" s="28" t="s">
        <v>168</v>
      </c>
      <c r="B441" s="29" t="s">
        <v>165</v>
      </c>
      <c r="C441" s="47" t="s">
        <v>177</v>
      </c>
      <c r="D441" s="47" t="s">
        <v>169</v>
      </c>
      <c r="E441" s="29"/>
      <c r="F441" s="30"/>
      <c r="G441" s="30">
        <f t="shared" si="46"/>
        <v>0</v>
      </c>
      <c r="H441" s="30">
        <f t="shared" si="46"/>
        <v>10001.000099999999</v>
      </c>
      <c r="I441" s="30">
        <f t="shared" si="46"/>
        <v>10001</v>
      </c>
      <c r="J441" s="30">
        <f t="shared" si="46"/>
        <v>10001</v>
      </c>
    </row>
    <row r="442" spans="1:10" ht="14.4" hidden="1">
      <c r="A442" s="28" t="s">
        <v>342</v>
      </c>
      <c r="B442" s="29" t="s">
        <v>165</v>
      </c>
      <c r="C442" s="47" t="s">
        <v>177</v>
      </c>
      <c r="D442" s="47" t="s">
        <v>343</v>
      </c>
      <c r="E442" s="29"/>
      <c r="F442" s="30"/>
      <c r="G442" s="30">
        <f t="shared" si="46"/>
        <v>0</v>
      </c>
      <c r="H442" s="30">
        <f t="shared" si="46"/>
        <v>10001.000099999999</v>
      </c>
      <c r="I442" s="30">
        <f t="shared" si="46"/>
        <v>10001</v>
      </c>
      <c r="J442" s="30">
        <f t="shared" si="46"/>
        <v>10001</v>
      </c>
    </row>
    <row r="443" spans="1:10" ht="27.6" hidden="1">
      <c r="A443" s="28" t="s">
        <v>269</v>
      </c>
      <c r="B443" s="29" t="s">
        <v>165</v>
      </c>
      <c r="C443" s="47" t="s">
        <v>177</v>
      </c>
      <c r="D443" s="47" t="s">
        <v>343</v>
      </c>
      <c r="E443" s="29" t="s">
        <v>270</v>
      </c>
      <c r="F443" s="30"/>
      <c r="G443" s="30">
        <v>0</v>
      </c>
      <c r="H443" s="32">
        <v>10001.000099999999</v>
      </c>
      <c r="I443" s="32">
        <v>10001</v>
      </c>
      <c r="J443" s="32">
        <v>10001</v>
      </c>
    </row>
    <row r="444" spans="1:10" ht="14.4" hidden="1">
      <c r="A444" s="28" t="s">
        <v>127</v>
      </c>
      <c r="B444" s="29" t="s">
        <v>165</v>
      </c>
      <c r="C444" s="47" t="s">
        <v>128</v>
      </c>
      <c r="D444" s="47"/>
      <c r="E444" s="29"/>
      <c r="F444" s="30"/>
      <c r="G444" s="30">
        <f t="shared" ref="G444:J448" si="47">G445</f>
        <v>0</v>
      </c>
      <c r="H444" s="30">
        <f t="shared" si="47"/>
        <v>107.36</v>
      </c>
      <c r="I444" s="30">
        <f t="shared" si="47"/>
        <v>97.6</v>
      </c>
      <c r="J444" s="30">
        <f t="shared" si="47"/>
        <v>97.6</v>
      </c>
    </row>
    <row r="445" spans="1:10" ht="14.4" hidden="1">
      <c r="A445" s="28" t="s">
        <v>129</v>
      </c>
      <c r="B445" s="29" t="s">
        <v>165</v>
      </c>
      <c r="C445" s="47" t="s">
        <v>130</v>
      </c>
      <c r="D445" s="47"/>
      <c r="E445" s="29"/>
      <c r="F445" s="30"/>
      <c r="G445" s="30">
        <f t="shared" si="47"/>
        <v>0</v>
      </c>
      <c r="H445" s="30">
        <f t="shared" si="47"/>
        <v>107.36</v>
      </c>
      <c r="I445" s="30">
        <f t="shared" si="47"/>
        <v>97.6</v>
      </c>
      <c r="J445" s="30">
        <f t="shared" si="47"/>
        <v>97.6</v>
      </c>
    </row>
    <row r="446" spans="1:10" ht="41.4" hidden="1">
      <c r="A446" s="28" t="s">
        <v>166</v>
      </c>
      <c r="B446" s="29" t="s">
        <v>165</v>
      </c>
      <c r="C446" s="47" t="s">
        <v>130</v>
      </c>
      <c r="D446" s="47" t="s">
        <v>167</v>
      </c>
      <c r="E446" s="29"/>
      <c r="F446" s="30"/>
      <c r="G446" s="30">
        <f t="shared" si="47"/>
        <v>0</v>
      </c>
      <c r="H446" s="30">
        <f t="shared" si="47"/>
        <v>107.36</v>
      </c>
      <c r="I446" s="30">
        <f t="shared" si="47"/>
        <v>97.6</v>
      </c>
      <c r="J446" s="30">
        <f t="shared" si="47"/>
        <v>97.6</v>
      </c>
    </row>
    <row r="447" spans="1:10" ht="31.5" hidden="1" customHeight="1">
      <c r="A447" s="28" t="s">
        <v>168</v>
      </c>
      <c r="B447" s="29" t="s">
        <v>165</v>
      </c>
      <c r="C447" s="47" t="s">
        <v>130</v>
      </c>
      <c r="D447" s="47" t="s">
        <v>169</v>
      </c>
      <c r="E447" s="29"/>
      <c r="F447" s="30"/>
      <c r="G447" s="30">
        <f t="shared" si="47"/>
        <v>0</v>
      </c>
      <c r="H447" s="30">
        <f t="shared" si="47"/>
        <v>107.36</v>
      </c>
      <c r="I447" s="30">
        <f t="shared" si="47"/>
        <v>97.6</v>
      </c>
      <c r="J447" s="30">
        <f t="shared" si="47"/>
        <v>97.6</v>
      </c>
    </row>
    <row r="448" spans="1:10" ht="14.4" hidden="1">
      <c r="A448" s="28" t="s">
        <v>342</v>
      </c>
      <c r="B448" s="29" t="s">
        <v>165</v>
      </c>
      <c r="C448" s="47" t="s">
        <v>130</v>
      </c>
      <c r="D448" s="47" t="s">
        <v>343</v>
      </c>
      <c r="E448" s="29"/>
      <c r="F448" s="30"/>
      <c r="G448" s="30">
        <f t="shared" si="47"/>
        <v>0</v>
      </c>
      <c r="H448" s="30">
        <f t="shared" si="47"/>
        <v>107.36</v>
      </c>
      <c r="I448" s="30">
        <f t="shared" si="47"/>
        <v>97.6</v>
      </c>
      <c r="J448" s="30">
        <f t="shared" si="47"/>
        <v>97.6</v>
      </c>
    </row>
    <row r="449" spans="1:10" ht="27.6" hidden="1">
      <c r="A449" s="28" t="s">
        <v>269</v>
      </c>
      <c r="B449" s="29" t="s">
        <v>165</v>
      </c>
      <c r="C449" s="47" t="s">
        <v>130</v>
      </c>
      <c r="D449" s="47" t="s">
        <v>343</v>
      </c>
      <c r="E449" s="29">
        <v>400</v>
      </c>
      <c r="F449" s="30"/>
      <c r="G449" s="30">
        <v>0</v>
      </c>
      <c r="H449" s="32">
        <v>107.36</v>
      </c>
      <c r="I449" s="32">
        <v>97.6</v>
      </c>
      <c r="J449" s="32">
        <v>97.6</v>
      </c>
    </row>
    <row r="450" spans="1:10" ht="14.4" hidden="1">
      <c r="A450" s="28" t="s">
        <v>150</v>
      </c>
      <c r="B450" s="29" t="s">
        <v>165</v>
      </c>
      <c r="C450" s="47" t="s">
        <v>151</v>
      </c>
      <c r="D450" s="47"/>
      <c r="E450" s="29"/>
      <c r="F450" s="30">
        <v>254762.3</v>
      </c>
      <c r="G450" s="30">
        <f t="shared" ref="G450:J454" si="48">G451</f>
        <v>254762.3</v>
      </c>
      <c r="H450" s="30">
        <f t="shared" si="48"/>
        <v>25.5</v>
      </c>
      <c r="I450" s="30">
        <f t="shared" si="48"/>
        <v>0</v>
      </c>
      <c r="J450" s="30">
        <f t="shared" si="48"/>
        <v>0</v>
      </c>
    </row>
    <row r="451" spans="1:10" ht="17.399999999999999" hidden="1" customHeight="1">
      <c r="A451" s="28" t="s">
        <v>152</v>
      </c>
      <c r="B451" s="29" t="s">
        <v>165</v>
      </c>
      <c r="C451" s="47" t="s">
        <v>153</v>
      </c>
      <c r="D451" s="47"/>
      <c r="E451" s="29"/>
      <c r="F451" s="30">
        <v>254762.3</v>
      </c>
      <c r="G451" s="30">
        <f t="shared" si="48"/>
        <v>254762.3</v>
      </c>
      <c r="H451" s="30">
        <f t="shared" si="48"/>
        <v>25.5</v>
      </c>
      <c r="I451" s="30">
        <f t="shared" si="48"/>
        <v>0</v>
      </c>
      <c r="J451" s="30">
        <f t="shared" si="48"/>
        <v>0</v>
      </c>
    </row>
    <row r="452" spans="1:10" ht="30" hidden="1" customHeight="1">
      <c r="A452" s="28" t="s">
        <v>166</v>
      </c>
      <c r="B452" s="29" t="s">
        <v>165</v>
      </c>
      <c r="C452" s="47" t="s">
        <v>153</v>
      </c>
      <c r="D452" s="47" t="s">
        <v>167</v>
      </c>
      <c r="E452" s="29"/>
      <c r="F452" s="30">
        <v>254762.3</v>
      </c>
      <c r="G452" s="30">
        <f t="shared" si="48"/>
        <v>254762.3</v>
      </c>
      <c r="H452" s="30">
        <f t="shared" si="48"/>
        <v>25.5</v>
      </c>
      <c r="I452" s="30">
        <f t="shared" si="48"/>
        <v>0</v>
      </c>
      <c r="J452" s="30">
        <f t="shared" si="48"/>
        <v>0</v>
      </c>
    </row>
    <row r="453" spans="1:10" ht="34.200000000000003" hidden="1" customHeight="1">
      <c r="A453" s="28" t="s">
        <v>168</v>
      </c>
      <c r="B453" s="29" t="s">
        <v>165</v>
      </c>
      <c r="C453" s="47" t="s">
        <v>153</v>
      </c>
      <c r="D453" s="47" t="s">
        <v>169</v>
      </c>
      <c r="E453" s="29"/>
      <c r="F453" s="30">
        <v>254762.3</v>
      </c>
      <c r="G453" s="30">
        <f t="shared" si="48"/>
        <v>254762.3</v>
      </c>
      <c r="H453" s="30">
        <f t="shared" si="48"/>
        <v>25.5</v>
      </c>
      <c r="I453" s="30">
        <f t="shared" si="48"/>
        <v>0</v>
      </c>
      <c r="J453" s="30">
        <f t="shared" si="48"/>
        <v>0</v>
      </c>
    </row>
    <row r="454" spans="1:10" ht="18.600000000000001" hidden="1" customHeight="1">
      <c r="A454" s="28" t="s">
        <v>342</v>
      </c>
      <c r="B454" s="29" t="s">
        <v>165</v>
      </c>
      <c r="C454" s="47" t="s">
        <v>153</v>
      </c>
      <c r="D454" s="47" t="s">
        <v>343</v>
      </c>
      <c r="E454" s="29"/>
      <c r="F454" s="30">
        <v>254762.3</v>
      </c>
      <c r="G454" s="30">
        <f t="shared" si="48"/>
        <v>254762.3</v>
      </c>
      <c r="H454" s="30">
        <f t="shared" si="48"/>
        <v>25.5</v>
      </c>
      <c r="I454" s="30">
        <f t="shared" si="48"/>
        <v>0</v>
      </c>
      <c r="J454" s="30">
        <f t="shared" si="48"/>
        <v>0</v>
      </c>
    </row>
    <row r="455" spans="1:10" ht="27.6" hidden="1">
      <c r="A455" s="28" t="s">
        <v>269</v>
      </c>
      <c r="B455" s="29" t="s">
        <v>165</v>
      </c>
      <c r="C455" s="47" t="s">
        <v>153</v>
      </c>
      <c r="D455" s="47" t="s">
        <v>343</v>
      </c>
      <c r="E455" s="29" t="s">
        <v>270</v>
      </c>
      <c r="F455" s="30">
        <v>254762.3</v>
      </c>
      <c r="G455" s="30">
        <v>254762.3</v>
      </c>
      <c r="H455" s="32">
        <v>25.5</v>
      </c>
      <c r="I455" s="32">
        <v>0</v>
      </c>
      <c r="J455" s="32">
        <v>0</v>
      </c>
    </row>
    <row r="456" spans="1:10" s="1" customFormat="1" ht="20.399999999999999" customHeight="1">
      <c r="A456" s="24" t="s">
        <v>170</v>
      </c>
      <c r="B456" s="25" t="s">
        <v>171</v>
      </c>
      <c r="C456" s="48"/>
      <c r="D456" s="48"/>
      <c r="E456" s="25"/>
      <c r="F456" s="26">
        <v>1148233.3999999999</v>
      </c>
      <c r="G456" s="26">
        <v>1148233.3999999999</v>
      </c>
      <c r="H456" s="39">
        <f>H457+H531+H543</f>
        <v>1155492</v>
      </c>
      <c r="I456" s="39">
        <f>I457+I531+I543</f>
        <v>1321702.3999999999</v>
      </c>
      <c r="J456" s="39">
        <f>J457+J531+J543</f>
        <v>1336974.7000000002</v>
      </c>
    </row>
    <row r="457" spans="1:10" ht="18" customHeight="1">
      <c r="A457" s="28" t="s">
        <v>112</v>
      </c>
      <c r="B457" s="29" t="s">
        <v>171</v>
      </c>
      <c r="C457" s="47" t="s">
        <v>113</v>
      </c>
      <c r="D457" s="47"/>
      <c r="E457" s="29"/>
      <c r="F457" s="30">
        <v>1105479.7</v>
      </c>
      <c r="G457" s="30">
        <v>1105479.7</v>
      </c>
      <c r="H457" s="30">
        <f>H458+H467+H484+H491+H504+H516</f>
        <v>1112183.9000000001</v>
      </c>
      <c r="I457" s="30">
        <f>I458+I467+I484+I491+I504+I516</f>
        <v>1278394.2</v>
      </c>
      <c r="J457" s="30">
        <f>J458+J467+J484+J491+J504+J516</f>
        <v>1293666.5000000002</v>
      </c>
    </row>
    <row r="458" spans="1:10" ht="22.95" customHeight="1">
      <c r="A458" s="28" t="s">
        <v>172</v>
      </c>
      <c r="B458" s="29" t="s">
        <v>171</v>
      </c>
      <c r="C458" s="47" t="s">
        <v>173</v>
      </c>
      <c r="D458" s="47"/>
      <c r="E458" s="29"/>
      <c r="F458" s="30">
        <v>502536.3</v>
      </c>
      <c r="G458" s="30">
        <v>502536.3</v>
      </c>
      <c r="H458" s="30">
        <f t="shared" ref="H458:J460" si="49">H459</f>
        <v>503208.3</v>
      </c>
      <c r="I458" s="30">
        <f t="shared" si="49"/>
        <v>567597</v>
      </c>
      <c r="J458" s="30">
        <f t="shared" si="49"/>
        <v>576029.19999999995</v>
      </c>
    </row>
    <row r="459" spans="1:10" ht="27.6">
      <c r="A459" s="28" t="s">
        <v>116</v>
      </c>
      <c r="B459" s="29" t="s">
        <v>171</v>
      </c>
      <c r="C459" s="47" t="s">
        <v>173</v>
      </c>
      <c r="D459" s="47" t="s">
        <v>117</v>
      </c>
      <c r="E459" s="29"/>
      <c r="F459" s="30">
        <v>502536.3</v>
      </c>
      <c r="G459" s="30">
        <v>502536.3</v>
      </c>
      <c r="H459" s="30">
        <f t="shared" si="49"/>
        <v>503208.3</v>
      </c>
      <c r="I459" s="30">
        <f t="shared" si="49"/>
        <v>567597</v>
      </c>
      <c r="J459" s="30">
        <f t="shared" si="49"/>
        <v>576029.19999999995</v>
      </c>
    </row>
    <row r="460" spans="1:10" ht="27.6">
      <c r="A460" s="28" t="s">
        <v>174</v>
      </c>
      <c r="B460" s="29" t="s">
        <v>171</v>
      </c>
      <c r="C460" s="47" t="s">
        <v>173</v>
      </c>
      <c r="D460" s="47" t="s">
        <v>175</v>
      </c>
      <c r="E460" s="29"/>
      <c r="F460" s="30">
        <v>502536.3</v>
      </c>
      <c r="G460" s="30">
        <v>502536.3</v>
      </c>
      <c r="H460" s="30">
        <f t="shared" si="49"/>
        <v>503208.3</v>
      </c>
      <c r="I460" s="30">
        <f t="shared" si="49"/>
        <v>567597</v>
      </c>
      <c r="J460" s="30">
        <f>J461+J465</f>
        <v>576029.19999999995</v>
      </c>
    </row>
    <row r="461" spans="1:10" ht="55.2">
      <c r="A461" s="28" t="s">
        <v>388</v>
      </c>
      <c r="B461" s="29" t="s">
        <v>171</v>
      </c>
      <c r="C461" s="47" t="s">
        <v>173</v>
      </c>
      <c r="D461" s="47" t="s">
        <v>350</v>
      </c>
      <c r="E461" s="29"/>
      <c r="F461" s="30">
        <v>502536.3</v>
      </c>
      <c r="G461" s="30">
        <v>502536.3</v>
      </c>
      <c r="H461" s="30">
        <f>H463+H464</f>
        <v>503208.3</v>
      </c>
      <c r="I461" s="30">
        <f>I463+I464+I462</f>
        <v>567597</v>
      </c>
      <c r="J461" s="30">
        <f>J463+J464+J462</f>
        <v>568529.19999999995</v>
      </c>
    </row>
    <row r="462" spans="1:10" ht="27.6">
      <c r="A462" s="34" t="s">
        <v>269</v>
      </c>
      <c r="B462" s="35" t="s">
        <v>171</v>
      </c>
      <c r="C462" s="49" t="s">
        <v>173</v>
      </c>
      <c r="D462" s="49" t="s">
        <v>350</v>
      </c>
      <c r="E462" s="35" t="s">
        <v>270</v>
      </c>
      <c r="F462" s="30"/>
      <c r="G462" s="30"/>
      <c r="H462" s="30">
        <v>0</v>
      </c>
      <c r="I462" s="30">
        <v>416.6</v>
      </c>
      <c r="J462" s="30">
        <v>416.5</v>
      </c>
    </row>
    <row r="463" spans="1:10" ht="14.4" hidden="1">
      <c r="A463" s="28" t="s">
        <v>409</v>
      </c>
      <c r="B463" s="40" t="s">
        <v>171</v>
      </c>
      <c r="C463" s="51" t="s">
        <v>173</v>
      </c>
      <c r="D463" s="51" t="s">
        <v>350</v>
      </c>
      <c r="E463" s="40" t="s">
        <v>410</v>
      </c>
      <c r="F463" s="30">
        <v>0</v>
      </c>
      <c r="G463" s="30">
        <v>0</v>
      </c>
      <c r="H463" s="30">
        <v>0.1</v>
      </c>
      <c r="I463" s="30">
        <v>0.1</v>
      </c>
      <c r="J463" s="30">
        <v>0.1</v>
      </c>
    </row>
    <row r="464" spans="1:10" ht="41.4">
      <c r="A464" s="28" t="s">
        <v>219</v>
      </c>
      <c r="B464" s="29" t="s">
        <v>171</v>
      </c>
      <c r="C464" s="47" t="s">
        <v>173</v>
      </c>
      <c r="D464" s="47" t="s">
        <v>350</v>
      </c>
      <c r="E464" s="29" t="s">
        <v>220</v>
      </c>
      <c r="F464" s="30">
        <v>502536.3</v>
      </c>
      <c r="G464" s="30">
        <v>502536.3</v>
      </c>
      <c r="H464" s="30">
        <v>503208.2</v>
      </c>
      <c r="I464" s="30">
        <v>567180.30000000005</v>
      </c>
      <c r="J464" s="30">
        <v>568112.6</v>
      </c>
    </row>
    <row r="465" spans="1:10" ht="55.2">
      <c r="A465" s="34" t="s">
        <v>458</v>
      </c>
      <c r="B465" s="35" t="s">
        <v>171</v>
      </c>
      <c r="C465" s="49" t="s">
        <v>173</v>
      </c>
      <c r="D465" s="49" t="s">
        <v>459</v>
      </c>
      <c r="E465" s="35"/>
      <c r="F465" s="30"/>
      <c r="G465" s="30"/>
      <c r="H465" s="30"/>
      <c r="I465" s="30">
        <f t="shared" ref="H465:J470" si="50">I466</f>
        <v>0</v>
      </c>
      <c r="J465" s="30">
        <f t="shared" si="50"/>
        <v>7500</v>
      </c>
    </row>
    <row r="466" spans="1:10" ht="41.4">
      <c r="A466" s="34" t="s">
        <v>219</v>
      </c>
      <c r="B466" s="35" t="s">
        <v>171</v>
      </c>
      <c r="C466" s="49" t="s">
        <v>173</v>
      </c>
      <c r="D466" s="49" t="s">
        <v>459</v>
      </c>
      <c r="E466" s="35" t="s">
        <v>220</v>
      </c>
      <c r="F466" s="30"/>
      <c r="G466" s="30"/>
      <c r="H466" s="30"/>
      <c r="I466" s="30">
        <v>0</v>
      </c>
      <c r="J466" s="30">
        <v>7500</v>
      </c>
    </row>
    <row r="467" spans="1:10" ht="14.4">
      <c r="A467" s="28" t="s">
        <v>176</v>
      </c>
      <c r="B467" s="29" t="s">
        <v>171</v>
      </c>
      <c r="C467" s="47" t="s">
        <v>177</v>
      </c>
      <c r="D467" s="47"/>
      <c r="E467" s="29"/>
      <c r="F467" s="30">
        <v>473093.2</v>
      </c>
      <c r="G467" s="30">
        <v>473093.2</v>
      </c>
      <c r="H467" s="30">
        <f t="shared" si="50"/>
        <v>480839.3</v>
      </c>
      <c r="I467" s="30">
        <f t="shared" si="50"/>
        <v>565832.30000000005</v>
      </c>
      <c r="J467" s="33">
        <f t="shared" si="50"/>
        <v>572510.4</v>
      </c>
    </row>
    <row r="468" spans="1:10" ht="27.6">
      <c r="A468" s="28" t="s">
        <v>116</v>
      </c>
      <c r="B468" s="29" t="s">
        <v>171</v>
      </c>
      <c r="C468" s="47" t="s">
        <v>177</v>
      </c>
      <c r="D468" s="47" t="s">
        <v>117</v>
      </c>
      <c r="E468" s="29"/>
      <c r="F468" s="30">
        <v>473093.2</v>
      </c>
      <c r="G468" s="30">
        <v>473093.2</v>
      </c>
      <c r="H468" s="30">
        <f>H469+H481</f>
        <v>480839.3</v>
      </c>
      <c r="I468" s="30">
        <f>I469+I481</f>
        <v>565832.30000000005</v>
      </c>
      <c r="J468" s="30">
        <f>J469+J481</f>
        <v>572510.4</v>
      </c>
    </row>
    <row r="469" spans="1:10" ht="27.6">
      <c r="A469" s="28" t="s">
        <v>178</v>
      </c>
      <c r="B469" s="29" t="s">
        <v>171</v>
      </c>
      <c r="C469" s="47" t="s">
        <v>177</v>
      </c>
      <c r="D469" s="47" t="s">
        <v>179</v>
      </c>
      <c r="E469" s="29"/>
      <c r="F469" s="30">
        <v>471003.2</v>
      </c>
      <c r="G469" s="30">
        <v>471003.2</v>
      </c>
      <c r="H469" s="30">
        <f>H470+H472+H476</f>
        <v>476419.6</v>
      </c>
      <c r="I469" s="30">
        <f>I470+I472+I476</f>
        <v>561412.60000000009</v>
      </c>
      <c r="J469" s="30">
        <f>J470+J472+J476</f>
        <v>568090.70000000007</v>
      </c>
    </row>
    <row r="470" spans="1:10" ht="55.2">
      <c r="A470" s="28" t="s">
        <v>351</v>
      </c>
      <c r="B470" s="29" t="s">
        <v>171</v>
      </c>
      <c r="C470" s="47" t="s">
        <v>177</v>
      </c>
      <c r="D470" s="47" t="s">
        <v>352</v>
      </c>
      <c r="E470" s="29"/>
      <c r="F470" s="30">
        <v>412746.6</v>
      </c>
      <c r="G470" s="30">
        <v>412746.6</v>
      </c>
      <c r="H470" s="30">
        <f t="shared" si="50"/>
        <v>416217.7</v>
      </c>
      <c r="I470" s="30">
        <f t="shared" si="50"/>
        <v>495127.7</v>
      </c>
      <c r="J470" s="30">
        <f t="shared" si="50"/>
        <v>500061.1</v>
      </c>
    </row>
    <row r="471" spans="1:10" ht="41.4">
      <c r="A471" s="28" t="s">
        <v>219</v>
      </c>
      <c r="B471" s="29" t="s">
        <v>171</v>
      </c>
      <c r="C471" s="47" t="s">
        <v>177</v>
      </c>
      <c r="D471" s="47" t="s">
        <v>352</v>
      </c>
      <c r="E471" s="29" t="s">
        <v>220</v>
      </c>
      <c r="F471" s="30">
        <v>412746.6</v>
      </c>
      <c r="G471" s="30">
        <v>412746.6</v>
      </c>
      <c r="H471" s="30">
        <v>416217.7</v>
      </c>
      <c r="I471" s="30">
        <v>495127.7</v>
      </c>
      <c r="J471" s="30">
        <v>500061.1</v>
      </c>
    </row>
    <row r="472" spans="1:10" ht="96.6">
      <c r="A472" s="28" t="s">
        <v>370</v>
      </c>
      <c r="B472" s="29" t="s">
        <v>171</v>
      </c>
      <c r="C472" s="47" t="s">
        <v>177</v>
      </c>
      <c r="D472" s="47" t="s">
        <v>353</v>
      </c>
      <c r="E472" s="29"/>
      <c r="F472" s="30">
        <v>27235.3</v>
      </c>
      <c r="G472" s="30">
        <v>27235.3</v>
      </c>
      <c r="H472" s="30">
        <f>H473+H474+H475</f>
        <v>28033.1</v>
      </c>
      <c r="I472" s="30">
        <f>I473+I474+I475</f>
        <v>34116.1</v>
      </c>
      <c r="J472" s="30">
        <f>J473+J474+J475</f>
        <v>34665.299999999996</v>
      </c>
    </row>
    <row r="473" spans="1:10" ht="61.95" hidden="1" customHeight="1">
      <c r="A473" s="28" t="s">
        <v>201</v>
      </c>
      <c r="B473" s="29" t="s">
        <v>171</v>
      </c>
      <c r="C473" s="47" t="s">
        <v>177</v>
      </c>
      <c r="D473" s="47" t="s">
        <v>353</v>
      </c>
      <c r="E473" s="29" t="s">
        <v>202</v>
      </c>
      <c r="F473" s="30">
        <v>22440.7</v>
      </c>
      <c r="G473" s="30">
        <v>22440.7</v>
      </c>
      <c r="H473" s="30">
        <v>22440.7</v>
      </c>
      <c r="I473" s="30">
        <v>22440.7</v>
      </c>
      <c r="J473" s="30">
        <v>22440.7</v>
      </c>
    </row>
    <row r="474" spans="1:10" ht="33" customHeight="1">
      <c r="A474" s="28" t="s">
        <v>203</v>
      </c>
      <c r="B474" s="29" t="s">
        <v>171</v>
      </c>
      <c r="C474" s="47" t="s">
        <v>177</v>
      </c>
      <c r="D474" s="47" t="s">
        <v>353</v>
      </c>
      <c r="E474" s="29" t="s">
        <v>204</v>
      </c>
      <c r="F474" s="30">
        <v>4717</v>
      </c>
      <c r="G474" s="30">
        <v>4717</v>
      </c>
      <c r="H474" s="30">
        <v>5514.8</v>
      </c>
      <c r="I474" s="30">
        <v>11597.8</v>
      </c>
      <c r="J474" s="30">
        <v>12147</v>
      </c>
    </row>
    <row r="475" spans="1:10" ht="14.4" hidden="1">
      <c r="A475" s="28" t="s">
        <v>205</v>
      </c>
      <c r="B475" s="29" t="s">
        <v>171</v>
      </c>
      <c r="C475" s="47" t="s">
        <v>177</v>
      </c>
      <c r="D475" s="47" t="s">
        <v>353</v>
      </c>
      <c r="E475" s="29" t="s">
        <v>206</v>
      </c>
      <c r="F475" s="30">
        <v>77.599999999999994</v>
      </c>
      <c r="G475" s="30">
        <v>77.599999999999994</v>
      </c>
      <c r="H475" s="30">
        <v>77.599999999999994</v>
      </c>
      <c r="I475" s="30">
        <v>77.599999999999994</v>
      </c>
      <c r="J475" s="30">
        <v>77.599999999999994</v>
      </c>
    </row>
    <row r="476" spans="1:10" ht="69">
      <c r="A476" s="28" t="s">
        <v>389</v>
      </c>
      <c r="B476" s="29" t="s">
        <v>171</v>
      </c>
      <c r="C476" s="47" t="s">
        <v>177</v>
      </c>
      <c r="D476" s="47" t="s">
        <v>354</v>
      </c>
      <c r="E476" s="29"/>
      <c r="F476" s="30">
        <v>31021.3</v>
      </c>
      <c r="G476" s="30">
        <v>31021.3</v>
      </c>
      <c r="H476" s="30">
        <f>H477+H478+H479+H480</f>
        <v>32168.799999999996</v>
      </c>
      <c r="I476" s="30">
        <f>I477+I478+I479+I480</f>
        <v>32168.799999999996</v>
      </c>
      <c r="J476" s="30">
        <f>J477+J478+J479+J480</f>
        <v>33364.299999999996</v>
      </c>
    </row>
    <row r="477" spans="1:10" ht="69" hidden="1">
      <c r="A477" s="28" t="s">
        <v>201</v>
      </c>
      <c r="B477" s="29" t="s">
        <v>171</v>
      </c>
      <c r="C477" s="47">
        <v>702</v>
      </c>
      <c r="D477" s="47" t="s">
        <v>354</v>
      </c>
      <c r="E477" s="29" t="s">
        <v>202</v>
      </c>
      <c r="F477" s="30">
        <v>23277</v>
      </c>
      <c r="G477" s="30">
        <v>23277</v>
      </c>
      <c r="H477" s="30">
        <v>23277</v>
      </c>
      <c r="I477" s="30">
        <v>23277</v>
      </c>
      <c r="J477" s="30">
        <v>23277</v>
      </c>
    </row>
    <row r="478" spans="1:10" ht="41.4">
      <c r="A478" s="28" t="s">
        <v>203</v>
      </c>
      <c r="B478" s="29" t="s">
        <v>171</v>
      </c>
      <c r="C478" s="47" t="s">
        <v>177</v>
      </c>
      <c r="D478" s="47" t="s">
        <v>354</v>
      </c>
      <c r="E478" s="29" t="s">
        <v>204</v>
      </c>
      <c r="F478" s="30">
        <v>6209.1</v>
      </c>
      <c r="G478" s="30">
        <v>6209.1</v>
      </c>
      <c r="H478" s="30">
        <v>7346.6</v>
      </c>
      <c r="I478" s="30">
        <v>7346.6</v>
      </c>
      <c r="J478" s="30">
        <v>8542.1</v>
      </c>
    </row>
    <row r="479" spans="1:10" ht="27.6" hidden="1">
      <c r="A479" s="28" t="s">
        <v>235</v>
      </c>
      <c r="B479" s="29" t="s">
        <v>171</v>
      </c>
      <c r="C479" s="47" t="s">
        <v>177</v>
      </c>
      <c r="D479" s="47" t="s">
        <v>354</v>
      </c>
      <c r="E479" s="29" t="s">
        <v>236</v>
      </c>
      <c r="F479" s="30">
        <v>642.6</v>
      </c>
      <c r="G479" s="30">
        <v>642.6</v>
      </c>
      <c r="H479" s="30">
        <v>642.6</v>
      </c>
      <c r="I479" s="30">
        <v>642.6</v>
      </c>
      <c r="J479" s="30">
        <v>642.6</v>
      </c>
    </row>
    <row r="480" spans="1:10" ht="14.4" hidden="1">
      <c r="A480" s="28" t="s">
        <v>205</v>
      </c>
      <c r="B480" s="29" t="s">
        <v>171</v>
      </c>
      <c r="C480" s="47" t="s">
        <v>177</v>
      </c>
      <c r="D480" s="47" t="s">
        <v>354</v>
      </c>
      <c r="E480" s="29" t="s">
        <v>206</v>
      </c>
      <c r="F480" s="30">
        <v>892.6</v>
      </c>
      <c r="G480" s="30">
        <v>892.6</v>
      </c>
      <c r="H480" s="30">
        <v>902.6</v>
      </c>
      <c r="I480" s="30">
        <v>902.6</v>
      </c>
      <c r="J480" s="30">
        <v>902.6</v>
      </c>
    </row>
    <row r="481" spans="1:10" ht="27.6" hidden="1">
      <c r="A481" s="28" t="s">
        <v>180</v>
      </c>
      <c r="B481" s="29" t="s">
        <v>171</v>
      </c>
      <c r="C481" s="47" t="s">
        <v>177</v>
      </c>
      <c r="D481" s="47" t="s">
        <v>181</v>
      </c>
      <c r="E481" s="29"/>
      <c r="F481" s="30">
        <v>2090</v>
      </c>
      <c r="G481" s="30">
        <v>2090</v>
      </c>
      <c r="H481" s="30">
        <f t="shared" ref="H481:J482" si="51">H482</f>
        <v>4419.7</v>
      </c>
      <c r="I481" s="30">
        <f t="shared" si="51"/>
        <v>4419.7</v>
      </c>
      <c r="J481" s="30">
        <f t="shared" si="51"/>
        <v>4419.7</v>
      </c>
    </row>
    <row r="482" spans="1:10" ht="14.4" hidden="1">
      <c r="A482" s="28" t="s">
        <v>355</v>
      </c>
      <c r="B482" s="29" t="s">
        <v>171</v>
      </c>
      <c r="C482" s="47" t="s">
        <v>177</v>
      </c>
      <c r="D482" s="47" t="s">
        <v>356</v>
      </c>
      <c r="E482" s="29"/>
      <c r="F482" s="30">
        <v>2090</v>
      </c>
      <c r="G482" s="30">
        <v>2090</v>
      </c>
      <c r="H482" s="30">
        <f t="shared" si="51"/>
        <v>4419.7</v>
      </c>
      <c r="I482" s="30">
        <f t="shared" si="51"/>
        <v>4419.7</v>
      </c>
      <c r="J482" s="30">
        <f t="shared" si="51"/>
        <v>4419.7</v>
      </c>
    </row>
    <row r="483" spans="1:10" ht="41.4" hidden="1">
      <c r="A483" s="28" t="s">
        <v>219</v>
      </c>
      <c r="B483" s="29" t="s">
        <v>171</v>
      </c>
      <c r="C483" s="47" t="s">
        <v>177</v>
      </c>
      <c r="D483" s="47" t="s">
        <v>356</v>
      </c>
      <c r="E483" s="29" t="s">
        <v>220</v>
      </c>
      <c r="F483" s="30">
        <v>2090</v>
      </c>
      <c r="G483" s="30">
        <v>2090</v>
      </c>
      <c r="H483" s="30">
        <v>4419.7</v>
      </c>
      <c r="I483" s="30">
        <v>4419.7</v>
      </c>
      <c r="J483" s="30">
        <v>4419.7</v>
      </c>
    </row>
    <row r="484" spans="1:10" ht="14.4">
      <c r="A484" s="28" t="s">
        <v>114</v>
      </c>
      <c r="B484" s="29" t="s">
        <v>171</v>
      </c>
      <c r="C484" s="47" t="s">
        <v>115</v>
      </c>
      <c r="D484" s="47"/>
      <c r="E484" s="29"/>
      <c r="F484" s="30">
        <v>80108.600000000006</v>
      </c>
      <c r="G484" s="30">
        <v>80108.600000000006</v>
      </c>
      <c r="H484" s="30">
        <f t="shared" ref="H484:J487" si="52">H485</f>
        <v>78929.100000000006</v>
      </c>
      <c r="I484" s="30">
        <f t="shared" si="52"/>
        <v>81016.7</v>
      </c>
      <c r="J484" s="30">
        <f t="shared" si="52"/>
        <v>81147.5</v>
      </c>
    </row>
    <row r="485" spans="1:10" ht="27.6">
      <c r="A485" s="28" t="s">
        <v>116</v>
      </c>
      <c r="B485" s="29" t="s">
        <v>171</v>
      </c>
      <c r="C485" s="47" t="s">
        <v>115</v>
      </c>
      <c r="D485" s="47" t="s">
        <v>117</v>
      </c>
      <c r="E485" s="29"/>
      <c r="F485" s="30">
        <v>80108.600000000006</v>
      </c>
      <c r="G485" s="30">
        <v>80108.600000000006</v>
      </c>
      <c r="H485" s="30">
        <f t="shared" si="52"/>
        <v>78929.100000000006</v>
      </c>
      <c r="I485" s="30">
        <f t="shared" si="52"/>
        <v>81016.7</v>
      </c>
      <c r="J485" s="30">
        <f t="shared" si="52"/>
        <v>81147.5</v>
      </c>
    </row>
    <row r="486" spans="1:10" ht="27.6">
      <c r="A486" s="28" t="s">
        <v>118</v>
      </c>
      <c r="B486" s="29" t="s">
        <v>171</v>
      </c>
      <c r="C486" s="47" t="s">
        <v>115</v>
      </c>
      <c r="D486" s="47" t="s">
        <v>119</v>
      </c>
      <c r="E486" s="29"/>
      <c r="F486" s="30">
        <v>80108.600000000006</v>
      </c>
      <c r="G486" s="30">
        <v>80108.600000000006</v>
      </c>
      <c r="H486" s="30">
        <f>H487+H489</f>
        <v>78929.100000000006</v>
      </c>
      <c r="I486" s="30">
        <f>I487+I489</f>
        <v>81016.7</v>
      </c>
      <c r="J486" s="30">
        <f>J487+J489</f>
        <v>81147.5</v>
      </c>
    </row>
    <row r="487" spans="1:10" ht="41.4">
      <c r="A487" s="28" t="s">
        <v>375</v>
      </c>
      <c r="B487" s="29" t="s">
        <v>171</v>
      </c>
      <c r="C487" s="47" t="s">
        <v>115</v>
      </c>
      <c r="D487" s="47" t="s">
        <v>303</v>
      </c>
      <c r="E487" s="29"/>
      <c r="F487" s="30">
        <v>70988.600000000006</v>
      </c>
      <c r="G487" s="30">
        <v>70988.600000000006</v>
      </c>
      <c r="H487" s="30">
        <f t="shared" si="52"/>
        <v>69809.100000000006</v>
      </c>
      <c r="I487" s="30">
        <f t="shared" si="52"/>
        <v>69357.3</v>
      </c>
      <c r="J487" s="30">
        <f t="shared" si="52"/>
        <v>69488.100000000006</v>
      </c>
    </row>
    <row r="488" spans="1:10" ht="41.4">
      <c r="A488" s="28" t="s">
        <v>219</v>
      </c>
      <c r="B488" s="29" t="s">
        <v>171</v>
      </c>
      <c r="C488" s="47" t="s">
        <v>115</v>
      </c>
      <c r="D488" s="47" t="s">
        <v>303</v>
      </c>
      <c r="E488" s="29" t="s">
        <v>220</v>
      </c>
      <c r="F488" s="30">
        <v>70988.600000000006</v>
      </c>
      <c r="G488" s="30">
        <v>70988.600000000006</v>
      </c>
      <c r="H488" s="30">
        <v>69809.100000000006</v>
      </c>
      <c r="I488" s="30">
        <v>69357.3</v>
      </c>
      <c r="J488" s="30">
        <v>69488.100000000006</v>
      </c>
    </row>
    <row r="489" spans="1:10" ht="41.4" hidden="1">
      <c r="A489" s="28" t="s">
        <v>378</v>
      </c>
      <c r="B489" s="29" t="s">
        <v>171</v>
      </c>
      <c r="C489" s="47" t="s">
        <v>115</v>
      </c>
      <c r="D489" s="47" t="s">
        <v>357</v>
      </c>
      <c r="E489" s="29"/>
      <c r="F489" s="30">
        <v>9120</v>
      </c>
      <c r="G489" s="30">
        <v>9120</v>
      </c>
      <c r="H489" s="30">
        <f t="shared" ref="H489:J489" si="53">H490</f>
        <v>9120</v>
      </c>
      <c r="I489" s="30">
        <f t="shared" si="53"/>
        <v>11659.4</v>
      </c>
      <c r="J489" s="30">
        <f t="shared" si="53"/>
        <v>11659.4</v>
      </c>
    </row>
    <row r="490" spans="1:10" ht="41.4" hidden="1">
      <c r="A490" s="28" t="s">
        <v>219</v>
      </c>
      <c r="B490" s="29" t="s">
        <v>171</v>
      </c>
      <c r="C490" s="47" t="s">
        <v>115</v>
      </c>
      <c r="D490" s="47" t="s">
        <v>357</v>
      </c>
      <c r="E490" s="29" t="s">
        <v>220</v>
      </c>
      <c r="F490" s="30">
        <v>9120</v>
      </c>
      <c r="G490" s="30">
        <v>9120</v>
      </c>
      <c r="H490" s="30">
        <v>9120</v>
      </c>
      <c r="I490" s="30">
        <v>11659.4</v>
      </c>
      <c r="J490" s="30">
        <v>11659.4</v>
      </c>
    </row>
    <row r="491" spans="1:10" ht="27.6" hidden="1">
      <c r="A491" s="28" t="s">
        <v>411</v>
      </c>
      <c r="B491" s="40" t="s">
        <v>171</v>
      </c>
      <c r="C491" s="51" t="s">
        <v>412</v>
      </c>
      <c r="D491" s="51"/>
      <c r="E491" s="40"/>
      <c r="F491" s="30">
        <v>0</v>
      </c>
      <c r="G491" s="30">
        <v>0</v>
      </c>
      <c r="H491" s="30">
        <f t="shared" ref="H491:J497" si="54">H492</f>
        <v>98.8</v>
      </c>
      <c r="I491" s="30">
        <f t="shared" si="54"/>
        <v>414.19999999999993</v>
      </c>
      <c r="J491" s="30">
        <f t="shared" si="54"/>
        <v>414.19999999999993</v>
      </c>
    </row>
    <row r="492" spans="1:10" ht="27.6" hidden="1">
      <c r="A492" s="28" t="s">
        <v>116</v>
      </c>
      <c r="B492" s="40" t="s">
        <v>171</v>
      </c>
      <c r="C492" s="51" t="s">
        <v>412</v>
      </c>
      <c r="D492" s="51" t="s">
        <v>117</v>
      </c>
      <c r="E492" s="40"/>
      <c r="F492" s="30">
        <v>0</v>
      </c>
      <c r="G492" s="30">
        <v>0</v>
      </c>
      <c r="H492" s="30">
        <f>H496+H501</f>
        <v>98.8</v>
      </c>
      <c r="I492" s="30">
        <f>I496+I501+I493</f>
        <v>414.19999999999993</v>
      </c>
      <c r="J492" s="30">
        <f>J496+J501+J493</f>
        <v>414.19999999999993</v>
      </c>
    </row>
    <row r="493" spans="1:10" ht="27.6" hidden="1">
      <c r="A493" s="34" t="s">
        <v>174</v>
      </c>
      <c r="B493" s="35" t="s">
        <v>171</v>
      </c>
      <c r="C493" s="49" t="s">
        <v>412</v>
      </c>
      <c r="D493" s="49" t="s">
        <v>175</v>
      </c>
      <c r="E493" s="35"/>
      <c r="F493" s="30"/>
      <c r="G493" s="30"/>
      <c r="H493" s="30">
        <v>0</v>
      </c>
      <c r="I493" s="30">
        <f>I494</f>
        <v>207.1</v>
      </c>
      <c r="J493" s="30">
        <f>J494</f>
        <v>207.1</v>
      </c>
    </row>
    <row r="494" spans="1:10" ht="55.2" hidden="1">
      <c r="A494" s="34" t="s">
        <v>388</v>
      </c>
      <c r="B494" s="35" t="s">
        <v>171</v>
      </c>
      <c r="C494" s="49" t="s">
        <v>412</v>
      </c>
      <c r="D494" s="49" t="s">
        <v>350</v>
      </c>
      <c r="E494" s="35"/>
      <c r="F494" s="30"/>
      <c r="G494" s="30"/>
      <c r="H494" s="30">
        <v>0</v>
      </c>
      <c r="I494" s="30">
        <f>I495</f>
        <v>207.1</v>
      </c>
      <c r="J494" s="30">
        <f>J495</f>
        <v>207.1</v>
      </c>
    </row>
    <row r="495" spans="1:10" ht="41.4" hidden="1">
      <c r="A495" s="34" t="s">
        <v>219</v>
      </c>
      <c r="B495" s="35" t="s">
        <v>171</v>
      </c>
      <c r="C495" s="49" t="s">
        <v>412</v>
      </c>
      <c r="D495" s="49" t="s">
        <v>350</v>
      </c>
      <c r="E495" s="35" t="s">
        <v>220</v>
      </c>
      <c r="F495" s="30"/>
      <c r="G495" s="30"/>
      <c r="H495" s="30">
        <v>0</v>
      </c>
      <c r="I495" s="30">
        <v>207.1</v>
      </c>
      <c r="J495" s="30">
        <v>207.1</v>
      </c>
    </row>
    <row r="496" spans="1:10" ht="27.6" hidden="1">
      <c r="A496" s="28" t="s">
        <v>178</v>
      </c>
      <c r="B496" s="40" t="s">
        <v>171</v>
      </c>
      <c r="C496" s="51" t="s">
        <v>412</v>
      </c>
      <c r="D496" s="51" t="s">
        <v>179</v>
      </c>
      <c r="E496" s="40"/>
      <c r="F496" s="30">
        <v>0</v>
      </c>
      <c r="G496" s="30">
        <v>0</v>
      </c>
      <c r="H496" s="30">
        <f>H497+H499</f>
        <v>41.8</v>
      </c>
      <c r="I496" s="30">
        <f>I497+I499</f>
        <v>136.79999999999998</v>
      </c>
      <c r="J496" s="30">
        <f>J497+J499</f>
        <v>136.79999999999998</v>
      </c>
    </row>
    <row r="497" spans="1:10" ht="55.2" hidden="1">
      <c r="A497" s="28" t="s">
        <v>351</v>
      </c>
      <c r="B497" s="40" t="s">
        <v>171</v>
      </c>
      <c r="C497" s="51" t="s">
        <v>412</v>
      </c>
      <c r="D497" s="51" t="s">
        <v>352</v>
      </c>
      <c r="E497" s="40"/>
      <c r="F497" s="30">
        <v>0</v>
      </c>
      <c r="G497" s="30">
        <v>0</v>
      </c>
      <c r="H497" s="30">
        <f t="shared" si="54"/>
        <v>26.6</v>
      </c>
      <c r="I497" s="30">
        <f t="shared" si="54"/>
        <v>121.6</v>
      </c>
      <c r="J497" s="30">
        <f t="shared" si="54"/>
        <v>121.6</v>
      </c>
    </row>
    <row r="498" spans="1:10" ht="41.4" hidden="1">
      <c r="A498" s="28" t="s">
        <v>219</v>
      </c>
      <c r="B498" s="40" t="s">
        <v>171</v>
      </c>
      <c r="C498" s="51" t="s">
        <v>412</v>
      </c>
      <c r="D498" s="51" t="s">
        <v>352</v>
      </c>
      <c r="E498" s="40" t="s">
        <v>220</v>
      </c>
      <c r="F498" s="30">
        <v>0</v>
      </c>
      <c r="G498" s="30">
        <v>0</v>
      </c>
      <c r="H498" s="30">
        <v>26.6</v>
      </c>
      <c r="I498" s="30">
        <v>121.6</v>
      </c>
      <c r="J498" s="30">
        <v>121.6</v>
      </c>
    </row>
    <row r="499" spans="1:10" ht="69" hidden="1">
      <c r="A499" s="28" t="s">
        <v>389</v>
      </c>
      <c r="B499" s="40" t="s">
        <v>171</v>
      </c>
      <c r="C499" s="51" t="s">
        <v>412</v>
      </c>
      <c r="D499" s="51" t="s">
        <v>354</v>
      </c>
      <c r="E499" s="40"/>
      <c r="F499" s="30">
        <v>0</v>
      </c>
      <c r="G499" s="30">
        <v>0</v>
      </c>
      <c r="H499" s="30">
        <f t="shared" ref="H499:J499" si="55">H500</f>
        <v>15.2</v>
      </c>
      <c r="I499" s="30">
        <f t="shared" si="55"/>
        <v>15.2</v>
      </c>
      <c r="J499" s="30">
        <f t="shared" si="55"/>
        <v>15.2</v>
      </c>
    </row>
    <row r="500" spans="1:10" ht="41.4" hidden="1">
      <c r="A500" s="28" t="s">
        <v>203</v>
      </c>
      <c r="B500" s="40" t="s">
        <v>171</v>
      </c>
      <c r="C500" s="51" t="s">
        <v>412</v>
      </c>
      <c r="D500" s="51" t="s">
        <v>354</v>
      </c>
      <c r="E500" s="40" t="s">
        <v>204</v>
      </c>
      <c r="F500" s="30">
        <v>0</v>
      </c>
      <c r="G500" s="30">
        <v>0</v>
      </c>
      <c r="H500" s="30">
        <v>15.2</v>
      </c>
      <c r="I500" s="30">
        <v>15.2</v>
      </c>
      <c r="J500" s="30">
        <v>15.2</v>
      </c>
    </row>
    <row r="501" spans="1:10" ht="27.6" hidden="1">
      <c r="A501" s="28" t="s">
        <v>118</v>
      </c>
      <c r="B501" s="40" t="s">
        <v>171</v>
      </c>
      <c r="C501" s="51" t="s">
        <v>412</v>
      </c>
      <c r="D501" s="51" t="s">
        <v>119</v>
      </c>
      <c r="E501" s="40"/>
      <c r="F501" s="30">
        <v>0</v>
      </c>
      <c r="G501" s="30">
        <v>0</v>
      </c>
      <c r="H501" s="30">
        <f t="shared" ref="H501:J502" si="56">H502</f>
        <v>57</v>
      </c>
      <c r="I501" s="30">
        <f t="shared" si="56"/>
        <v>70.3</v>
      </c>
      <c r="J501" s="30">
        <f t="shared" si="56"/>
        <v>70.3</v>
      </c>
    </row>
    <row r="502" spans="1:10" ht="41.4" hidden="1">
      <c r="A502" s="28" t="s">
        <v>375</v>
      </c>
      <c r="B502" s="40" t="s">
        <v>171</v>
      </c>
      <c r="C502" s="51" t="s">
        <v>412</v>
      </c>
      <c r="D502" s="51" t="s">
        <v>303</v>
      </c>
      <c r="E502" s="40"/>
      <c r="F502" s="30">
        <v>0</v>
      </c>
      <c r="G502" s="30">
        <v>0</v>
      </c>
      <c r="H502" s="30">
        <f t="shared" si="56"/>
        <v>57</v>
      </c>
      <c r="I502" s="30">
        <f t="shared" si="56"/>
        <v>70.3</v>
      </c>
      <c r="J502" s="30">
        <f t="shared" si="56"/>
        <v>70.3</v>
      </c>
    </row>
    <row r="503" spans="1:10" ht="41.4" hidden="1">
      <c r="A503" s="28" t="s">
        <v>219</v>
      </c>
      <c r="B503" s="40" t="s">
        <v>171</v>
      </c>
      <c r="C503" s="51" t="s">
        <v>412</v>
      </c>
      <c r="D503" s="51" t="s">
        <v>303</v>
      </c>
      <c r="E503" s="40" t="s">
        <v>220</v>
      </c>
      <c r="F503" s="30">
        <v>0</v>
      </c>
      <c r="G503" s="30">
        <v>0</v>
      </c>
      <c r="H503" s="30">
        <v>57</v>
      </c>
      <c r="I503" s="30">
        <v>70.3</v>
      </c>
      <c r="J503" s="30">
        <v>70.3</v>
      </c>
    </row>
    <row r="504" spans="1:10" ht="14.4" hidden="1">
      <c r="A504" s="28" t="s">
        <v>120</v>
      </c>
      <c r="B504" s="29" t="s">
        <v>171</v>
      </c>
      <c r="C504" s="47" t="s">
        <v>121</v>
      </c>
      <c r="D504" s="47"/>
      <c r="E504" s="29"/>
      <c r="F504" s="30">
        <v>4266.1000000000004</v>
      </c>
      <c r="G504" s="30">
        <v>4266.1000000000004</v>
      </c>
      <c r="H504" s="30">
        <f t="shared" ref="H504:J507" si="57">H505</f>
        <v>4266.1000000000004</v>
      </c>
      <c r="I504" s="30">
        <f t="shared" si="57"/>
        <v>19103.599999999999</v>
      </c>
      <c r="J504" s="30">
        <f t="shared" si="57"/>
        <v>19103.599999999999</v>
      </c>
    </row>
    <row r="505" spans="1:10" ht="20.399999999999999" hidden="1" customHeight="1">
      <c r="A505" s="28" t="s">
        <v>116</v>
      </c>
      <c r="B505" s="29" t="s">
        <v>171</v>
      </c>
      <c r="C505" s="47" t="s">
        <v>121</v>
      </c>
      <c r="D505" s="47" t="s">
        <v>117</v>
      </c>
      <c r="E505" s="29"/>
      <c r="F505" s="30">
        <v>4266.1000000000004</v>
      </c>
      <c r="G505" s="30">
        <v>4266.1000000000004</v>
      </c>
      <c r="H505" s="30">
        <f t="shared" si="57"/>
        <v>4266.1000000000004</v>
      </c>
      <c r="I505" s="30">
        <f t="shared" si="57"/>
        <v>19103.599999999999</v>
      </c>
      <c r="J505" s="30">
        <f t="shared" si="57"/>
        <v>19103.599999999999</v>
      </c>
    </row>
    <row r="506" spans="1:10" ht="27.6" hidden="1">
      <c r="A506" s="28" t="s">
        <v>122</v>
      </c>
      <c r="B506" s="29" t="s">
        <v>171</v>
      </c>
      <c r="C506" s="47" t="s">
        <v>121</v>
      </c>
      <c r="D506" s="47" t="s">
        <v>123</v>
      </c>
      <c r="E506" s="29"/>
      <c r="F506" s="30">
        <v>4266.1000000000004</v>
      </c>
      <c r="G506" s="30">
        <v>4266.1000000000004</v>
      </c>
      <c r="H506" s="30">
        <f>H507+H509+H512</f>
        <v>4266.1000000000004</v>
      </c>
      <c r="I506" s="30">
        <f>I507+I509+I512+I514</f>
        <v>19103.599999999999</v>
      </c>
      <c r="J506" s="30">
        <f>J507+J509+J512+J514</f>
        <v>19103.599999999999</v>
      </c>
    </row>
    <row r="507" spans="1:10" ht="27.6" hidden="1">
      <c r="A507" s="28" t="s">
        <v>358</v>
      </c>
      <c r="B507" s="29" t="s">
        <v>171</v>
      </c>
      <c r="C507" s="47" t="s">
        <v>121</v>
      </c>
      <c r="D507" s="47" t="s">
        <v>359</v>
      </c>
      <c r="E507" s="29"/>
      <c r="F507" s="30">
        <v>4106.1000000000004</v>
      </c>
      <c r="G507" s="30">
        <v>4106.1000000000004</v>
      </c>
      <c r="H507" s="30">
        <f t="shared" si="57"/>
        <v>4106.1000000000004</v>
      </c>
      <c r="I507" s="30">
        <f t="shared" si="57"/>
        <v>7361.8</v>
      </c>
      <c r="J507" s="30">
        <f t="shared" si="57"/>
        <v>7361.8</v>
      </c>
    </row>
    <row r="508" spans="1:10" ht="36.6" hidden="1" customHeight="1">
      <c r="A508" s="28" t="s">
        <v>219</v>
      </c>
      <c r="B508" s="29" t="s">
        <v>171</v>
      </c>
      <c r="C508" s="47" t="s">
        <v>121</v>
      </c>
      <c r="D508" s="47" t="s">
        <v>359</v>
      </c>
      <c r="E508" s="29" t="s">
        <v>220</v>
      </c>
      <c r="F508" s="30">
        <v>4106.1000000000004</v>
      </c>
      <c r="G508" s="30">
        <v>4106.1000000000004</v>
      </c>
      <c r="H508" s="30">
        <v>4106.1000000000004</v>
      </c>
      <c r="I508" s="30">
        <v>7361.8</v>
      </c>
      <c r="J508" s="30">
        <v>7361.8</v>
      </c>
    </row>
    <row r="509" spans="1:10" ht="51.6" hidden="1" customHeight="1">
      <c r="A509" s="28" t="s">
        <v>379</v>
      </c>
      <c r="B509" s="29" t="s">
        <v>171</v>
      </c>
      <c r="C509" s="47" t="s">
        <v>121</v>
      </c>
      <c r="D509" s="47" t="s">
        <v>360</v>
      </c>
      <c r="E509" s="29"/>
      <c r="F509" s="30">
        <v>75</v>
      </c>
      <c r="G509" s="30">
        <v>75</v>
      </c>
      <c r="H509" s="30">
        <f t="shared" ref="H509" si="58">H510</f>
        <v>75</v>
      </c>
      <c r="I509" s="33">
        <f>I510+I511</f>
        <v>5291.7</v>
      </c>
      <c r="J509" s="33">
        <f>J510+J511</f>
        <v>5291.7</v>
      </c>
    </row>
    <row r="510" spans="1:10" ht="36.75" hidden="1" customHeight="1">
      <c r="A510" s="28" t="s">
        <v>203</v>
      </c>
      <c r="B510" s="29" t="s">
        <v>171</v>
      </c>
      <c r="C510" s="47" t="s">
        <v>121</v>
      </c>
      <c r="D510" s="47" t="s">
        <v>360</v>
      </c>
      <c r="E510" s="29" t="s">
        <v>204</v>
      </c>
      <c r="F510" s="30">
        <v>75</v>
      </c>
      <c r="G510" s="30">
        <v>75</v>
      </c>
      <c r="H510" s="30">
        <v>75</v>
      </c>
      <c r="I510" s="33">
        <v>12</v>
      </c>
      <c r="J510" s="33">
        <v>12</v>
      </c>
    </row>
    <row r="511" spans="1:10" ht="36.75" hidden="1" customHeight="1">
      <c r="A511" s="34" t="s">
        <v>235</v>
      </c>
      <c r="B511" s="35" t="s">
        <v>171</v>
      </c>
      <c r="C511" s="49" t="s">
        <v>121</v>
      </c>
      <c r="D511" s="49" t="s">
        <v>360</v>
      </c>
      <c r="E511" s="35" t="s">
        <v>236</v>
      </c>
      <c r="F511" s="30"/>
      <c r="G511" s="30"/>
      <c r="H511" s="30">
        <v>0</v>
      </c>
      <c r="I511" s="30">
        <v>5279.7</v>
      </c>
      <c r="J511" s="30">
        <v>5279.7</v>
      </c>
    </row>
    <row r="512" spans="1:10" ht="27.6" hidden="1">
      <c r="A512" s="28" t="s">
        <v>376</v>
      </c>
      <c r="B512" s="29" t="s">
        <v>171</v>
      </c>
      <c r="C512" s="47" t="s">
        <v>121</v>
      </c>
      <c r="D512" s="47" t="s">
        <v>305</v>
      </c>
      <c r="E512" s="29"/>
      <c r="F512" s="30">
        <v>85</v>
      </c>
      <c r="G512" s="30">
        <v>85</v>
      </c>
      <c r="H512" s="30">
        <f t="shared" ref="H512" si="59">H513</f>
        <v>85</v>
      </c>
      <c r="I512" s="30">
        <f>I513</f>
        <v>6272.3</v>
      </c>
      <c r="J512" s="30">
        <f>J513</f>
        <v>6272.3</v>
      </c>
    </row>
    <row r="513" spans="1:10" ht="41.4" hidden="1">
      <c r="A513" s="28" t="s">
        <v>219</v>
      </c>
      <c r="B513" s="29" t="s">
        <v>171</v>
      </c>
      <c r="C513" s="47" t="s">
        <v>121</v>
      </c>
      <c r="D513" s="47" t="s">
        <v>305</v>
      </c>
      <c r="E513" s="29" t="s">
        <v>220</v>
      </c>
      <c r="F513" s="30">
        <v>85</v>
      </c>
      <c r="G513" s="30">
        <v>85</v>
      </c>
      <c r="H513" s="30">
        <v>85</v>
      </c>
      <c r="I513" s="30">
        <v>6272.3</v>
      </c>
      <c r="J513" s="30">
        <v>6272.3</v>
      </c>
    </row>
    <row r="514" spans="1:10" ht="27.6" hidden="1">
      <c r="A514" s="34" t="s">
        <v>403</v>
      </c>
      <c r="B514" s="35" t="s">
        <v>171</v>
      </c>
      <c r="C514" s="49" t="s">
        <v>121</v>
      </c>
      <c r="D514" s="49" t="s">
        <v>404</v>
      </c>
      <c r="E514" s="35"/>
      <c r="F514" s="30"/>
      <c r="G514" s="30"/>
      <c r="H514" s="30">
        <v>0</v>
      </c>
      <c r="I514" s="30">
        <f>I515</f>
        <v>177.8</v>
      </c>
      <c r="J514" s="30">
        <f>J515</f>
        <v>177.8</v>
      </c>
    </row>
    <row r="515" spans="1:10" ht="41.4" hidden="1">
      <c r="A515" s="34" t="s">
        <v>219</v>
      </c>
      <c r="B515" s="35" t="s">
        <v>171</v>
      </c>
      <c r="C515" s="49" t="s">
        <v>121</v>
      </c>
      <c r="D515" s="49" t="s">
        <v>404</v>
      </c>
      <c r="E515" s="35" t="s">
        <v>220</v>
      </c>
      <c r="F515" s="30"/>
      <c r="G515" s="30"/>
      <c r="H515" s="30">
        <v>0</v>
      </c>
      <c r="I515" s="30">
        <v>177.8</v>
      </c>
      <c r="J515" s="30">
        <v>177.8</v>
      </c>
    </row>
    <row r="516" spans="1:10" ht="14.4">
      <c r="A516" s="28" t="s">
        <v>182</v>
      </c>
      <c r="B516" s="29" t="s">
        <v>171</v>
      </c>
      <c r="C516" s="47" t="s">
        <v>183</v>
      </c>
      <c r="D516" s="47"/>
      <c r="E516" s="29"/>
      <c r="F516" s="30">
        <v>45475.5</v>
      </c>
      <c r="G516" s="30">
        <v>45475.5</v>
      </c>
      <c r="H516" s="30">
        <f>H517+H527</f>
        <v>44842.3</v>
      </c>
      <c r="I516" s="30">
        <f>I517+I527</f>
        <v>44430.400000000001</v>
      </c>
      <c r="J516" s="30">
        <f>J517+J527</f>
        <v>44461.599999999999</v>
      </c>
    </row>
    <row r="517" spans="1:10" ht="27.6">
      <c r="A517" s="28" t="s">
        <v>116</v>
      </c>
      <c r="B517" s="29" t="s">
        <v>171</v>
      </c>
      <c r="C517" s="47" t="s">
        <v>183</v>
      </c>
      <c r="D517" s="47" t="s">
        <v>117</v>
      </c>
      <c r="E517" s="29"/>
      <c r="F517" s="30">
        <v>45455.5</v>
      </c>
      <c r="G517" s="30">
        <v>45455.5</v>
      </c>
      <c r="H517" s="30">
        <f t="shared" ref="H517:J517" si="60">H518</f>
        <v>44822.3</v>
      </c>
      <c r="I517" s="30">
        <f t="shared" si="60"/>
        <v>44360.4</v>
      </c>
      <c r="J517" s="30">
        <f t="shared" si="60"/>
        <v>44391.6</v>
      </c>
    </row>
    <row r="518" spans="1:10" ht="31.95" customHeight="1">
      <c r="A518" s="28" t="s">
        <v>184</v>
      </c>
      <c r="B518" s="29" t="s">
        <v>171</v>
      </c>
      <c r="C518" s="47" t="s">
        <v>183</v>
      </c>
      <c r="D518" s="47" t="s">
        <v>185</v>
      </c>
      <c r="E518" s="29"/>
      <c r="F518" s="30">
        <v>45455.5</v>
      </c>
      <c r="G518" s="30">
        <v>45455.5</v>
      </c>
      <c r="H518" s="30">
        <f>H519+H522</f>
        <v>44822.3</v>
      </c>
      <c r="I518" s="30">
        <f>I519+I522</f>
        <v>44360.4</v>
      </c>
      <c r="J518" s="30">
        <f>J519+J522</f>
        <v>44391.6</v>
      </c>
    </row>
    <row r="519" spans="1:10" ht="63" hidden="1" customHeight="1">
      <c r="A519" s="28" t="s">
        <v>361</v>
      </c>
      <c r="B519" s="29" t="s">
        <v>171</v>
      </c>
      <c r="C519" s="47" t="s">
        <v>183</v>
      </c>
      <c r="D519" s="47" t="s">
        <v>362</v>
      </c>
      <c r="E519" s="29"/>
      <c r="F519" s="30">
        <v>5381.8</v>
      </c>
      <c r="G519" s="30">
        <v>5381.8</v>
      </c>
      <c r="H519" s="30">
        <f>H520+H521</f>
        <v>5381.8</v>
      </c>
      <c r="I519" s="33">
        <f>I520+I521</f>
        <v>5386.4</v>
      </c>
      <c r="J519" s="33">
        <f>J520+J521</f>
        <v>5386.4</v>
      </c>
    </row>
    <row r="520" spans="1:10" ht="64.2" hidden="1" customHeight="1">
      <c r="A520" s="28" t="s">
        <v>201</v>
      </c>
      <c r="B520" s="29" t="s">
        <v>171</v>
      </c>
      <c r="C520" s="47" t="s">
        <v>183</v>
      </c>
      <c r="D520" s="47" t="s">
        <v>362</v>
      </c>
      <c r="E520" s="29" t="s">
        <v>202</v>
      </c>
      <c r="F520" s="30">
        <v>5305.8</v>
      </c>
      <c r="G520" s="30">
        <v>5305.8</v>
      </c>
      <c r="H520" s="30">
        <v>5305.8</v>
      </c>
      <c r="I520" s="33">
        <v>5319.5</v>
      </c>
      <c r="J520" s="33">
        <v>5319.5</v>
      </c>
    </row>
    <row r="521" spans="1:10" ht="41.4" hidden="1">
      <c r="A521" s="28" t="s">
        <v>203</v>
      </c>
      <c r="B521" s="29" t="s">
        <v>171</v>
      </c>
      <c r="C521" s="47" t="s">
        <v>183</v>
      </c>
      <c r="D521" s="47" t="s">
        <v>362</v>
      </c>
      <c r="E521" s="29" t="s">
        <v>204</v>
      </c>
      <c r="F521" s="30">
        <v>76</v>
      </c>
      <c r="G521" s="30">
        <v>76</v>
      </c>
      <c r="H521" s="30">
        <v>76</v>
      </c>
      <c r="I521" s="30">
        <v>66.900000000000006</v>
      </c>
      <c r="J521" s="30">
        <v>66.900000000000006</v>
      </c>
    </row>
    <row r="522" spans="1:10" ht="51" customHeight="1">
      <c r="A522" s="28" t="s">
        <v>186</v>
      </c>
      <c r="B522" s="29" t="s">
        <v>171</v>
      </c>
      <c r="C522" s="47" t="s">
        <v>183</v>
      </c>
      <c r="D522" s="47" t="s">
        <v>363</v>
      </c>
      <c r="E522" s="29"/>
      <c r="F522" s="30">
        <v>40073.699999999997</v>
      </c>
      <c r="G522" s="30">
        <v>40073.699999999997</v>
      </c>
      <c r="H522" s="30">
        <f>H523+H524+H525+H526</f>
        <v>39440.5</v>
      </c>
      <c r="I522" s="30">
        <f>I523+I524+I525+I526</f>
        <v>38974</v>
      </c>
      <c r="J522" s="30">
        <f>J523+J524+J525+J526</f>
        <v>39005.199999999997</v>
      </c>
    </row>
    <row r="523" spans="1:10" ht="69" hidden="1">
      <c r="A523" s="28" t="s">
        <v>201</v>
      </c>
      <c r="B523" s="29" t="s">
        <v>171</v>
      </c>
      <c r="C523" s="47" t="s">
        <v>183</v>
      </c>
      <c r="D523" s="47" t="s">
        <v>363</v>
      </c>
      <c r="E523" s="29" t="s">
        <v>202</v>
      </c>
      <c r="F523" s="30">
        <v>36669.199999999997</v>
      </c>
      <c r="G523" s="30">
        <v>36669.199999999997</v>
      </c>
      <c r="H523" s="30">
        <v>35667.1</v>
      </c>
      <c r="I523" s="30">
        <v>35205.199999999997</v>
      </c>
      <c r="J523" s="30">
        <v>35205.199999999997</v>
      </c>
    </row>
    <row r="524" spans="1:10" ht="32.25" customHeight="1">
      <c r="A524" s="28" t="s">
        <v>203</v>
      </c>
      <c r="B524" s="29" t="s">
        <v>171</v>
      </c>
      <c r="C524" s="47" t="s">
        <v>183</v>
      </c>
      <c r="D524" s="47" t="s">
        <v>363</v>
      </c>
      <c r="E524" s="29" t="s">
        <v>204</v>
      </c>
      <c r="F524" s="30">
        <v>3167.6</v>
      </c>
      <c r="G524" s="30">
        <v>3167.6</v>
      </c>
      <c r="H524" s="30">
        <v>3167.5</v>
      </c>
      <c r="I524" s="30">
        <v>3162.9</v>
      </c>
      <c r="J524" s="30">
        <v>3194.1</v>
      </c>
    </row>
    <row r="525" spans="1:10" ht="18" hidden="1" customHeight="1">
      <c r="A525" s="28" t="s">
        <v>413</v>
      </c>
      <c r="B525" s="40" t="s">
        <v>171</v>
      </c>
      <c r="C525" s="51" t="s">
        <v>183</v>
      </c>
      <c r="D525" s="51" t="s">
        <v>363</v>
      </c>
      <c r="E525" s="40" t="s">
        <v>236</v>
      </c>
      <c r="F525" s="30">
        <v>0</v>
      </c>
      <c r="G525" s="30">
        <v>0</v>
      </c>
      <c r="H525" s="30">
        <v>369</v>
      </c>
      <c r="I525" s="30">
        <v>369</v>
      </c>
      <c r="J525" s="30">
        <v>369</v>
      </c>
    </row>
    <row r="526" spans="1:10" ht="16.5" hidden="1" customHeight="1">
      <c r="A526" s="28" t="s">
        <v>205</v>
      </c>
      <c r="B526" s="29" t="s">
        <v>171</v>
      </c>
      <c r="C526" s="47" t="s">
        <v>183</v>
      </c>
      <c r="D526" s="47" t="s">
        <v>363</v>
      </c>
      <c r="E526" s="29" t="s">
        <v>206</v>
      </c>
      <c r="F526" s="30">
        <v>236.9</v>
      </c>
      <c r="G526" s="30">
        <v>236.9</v>
      </c>
      <c r="H526" s="30">
        <v>236.9</v>
      </c>
      <c r="I526" s="30">
        <v>236.9</v>
      </c>
      <c r="J526" s="30">
        <v>236.9</v>
      </c>
    </row>
    <row r="527" spans="1:10" ht="27.6" hidden="1">
      <c r="A527" s="28" t="s">
        <v>28</v>
      </c>
      <c r="B527" s="29" t="s">
        <v>171</v>
      </c>
      <c r="C527" s="47" t="s">
        <v>183</v>
      </c>
      <c r="D527" s="47" t="s">
        <v>29</v>
      </c>
      <c r="E527" s="29"/>
      <c r="F527" s="30">
        <v>20</v>
      </c>
      <c r="G527" s="30">
        <v>20</v>
      </c>
      <c r="H527" s="30">
        <f t="shared" ref="H527:J529" si="61">H528</f>
        <v>20</v>
      </c>
      <c r="I527" s="30">
        <f t="shared" si="61"/>
        <v>70</v>
      </c>
      <c r="J527" s="30">
        <f t="shared" si="61"/>
        <v>70</v>
      </c>
    </row>
    <row r="528" spans="1:10" ht="33" hidden="1" customHeight="1">
      <c r="A528" s="28" t="s">
        <v>30</v>
      </c>
      <c r="B528" s="29" t="s">
        <v>171</v>
      </c>
      <c r="C528" s="47" t="s">
        <v>183</v>
      </c>
      <c r="D528" s="47" t="s">
        <v>31</v>
      </c>
      <c r="E528" s="29"/>
      <c r="F528" s="30">
        <v>20</v>
      </c>
      <c r="G528" s="30">
        <v>20</v>
      </c>
      <c r="H528" s="30">
        <f t="shared" si="61"/>
        <v>20</v>
      </c>
      <c r="I528" s="30">
        <f t="shared" si="61"/>
        <v>70</v>
      </c>
      <c r="J528" s="30">
        <f t="shared" si="61"/>
        <v>70</v>
      </c>
    </row>
    <row r="529" spans="1:10" ht="33.6" hidden="1" customHeight="1">
      <c r="A529" s="28" t="s">
        <v>377</v>
      </c>
      <c r="B529" s="29" t="s">
        <v>171</v>
      </c>
      <c r="C529" s="47" t="s">
        <v>183</v>
      </c>
      <c r="D529" s="47" t="s">
        <v>326</v>
      </c>
      <c r="E529" s="29"/>
      <c r="F529" s="30">
        <v>20</v>
      </c>
      <c r="G529" s="30">
        <v>20</v>
      </c>
      <c r="H529" s="30">
        <f t="shared" si="61"/>
        <v>20</v>
      </c>
      <c r="I529" s="30">
        <f t="shared" si="61"/>
        <v>70</v>
      </c>
      <c r="J529" s="30">
        <f t="shared" si="61"/>
        <v>70</v>
      </c>
    </row>
    <row r="530" spans="1:10" ht="32.25" hidden="1" customHeight="1">
      <c r="A530" s="28" t="s">
        <v>203</v>
      </c>
      <c r="B530" s="29" t="s">
        <v>171</v>
      </c>
      <c r="C530" s="47" t="s">
        <v>183</v>
      </c>
      <c r="D530" s="47" t="s">
        <v>326</v>
      </c>
      <c r="E530" s="29" t="s">
        <v>204</v>
      </c>
      <c r="F530" s="30">
        <v>20</v>
      </c>
      <c r="G530" s="30">
        <v>20</v>
      </c>
      <c r="H530" s="30">
        <v>20</v>
      </c>
      <c r="I530" s="30">
        <v>70</v>
      </c>
      <c r="J530" s="30">
        <v>70</v>
      </c>
    </row>
    <row r="531" spans="1:10" ht="16.2" customHeight="1">
      <c r="A531" s="28" t="s">
        <v>54</v>
      </c>
      <c r="B531" s="29" t="s">
        <v>171</v>
      </c>
      <c r="C531" s="47" t="s">
        <v>55</v>
      </c>
      <c r="D531" s="47"/>
      <c r="E531" s="29"/>
      <c r="F531" s="30">
        <v>42753.7</v>
      </c>
      <c r="G531" s="30">
        <v>42753.7</v>
      </c>
      <c r="H531" s="30">
        <f t="shared" ref="H531:J535" si="62">H532</f>
        <v>43296.7</v>
      </c>
      <c r="I531" s="30">
        <f t="shared" si="62"/>
        <v>43296.7</v>
      </c>
      <c r="J531" s="30">
        <f t="shared" si="62"/>
        <v>43296.7</v>
      </c>
    </row>
    <row r="532" spans="1:10" ht="16.2" customHeight="1">
      <c r="A532" s="28" t="s">
        <v>67</v>
      </c>
      <c r="B532" s="29" t="s">
        <v>171</v>
      </c>
      <c r="C532" s="47" t="s">
        <v>68</v>
      </c>
      <c r="D532" s="47"/>
      <c r="E532" s="29"/>
      <c r="F532" s="30">
        <v>42753.7</v>
      </c>
      <c r="G532" s="30">
        <v>42753.7</v>
      </c>
      <c r="H532" s="30">
        <f>H533+H537</f>
        <v>43296.7</v>
      </c>
      <c r="I532" s="30">
        <f>I533+I537</f>
        <v>43296.7</v>
      </c>
      <c r="J532" s="30">
        <f>J533+J537</f>
        <v>43296.7</v>
      </c>
    </row>
    <row r="533" spans="1:10" ht="27.6" hidden="1">
      <c r="A533" s="28" t="s">
        <v>116</v>
      </c>
      <c r="B533" s="29" t="s">
        <v>171</v>
      </c>
      <c r="C533" s="47" t="s">
        <v>68</v>
      </c>
      <c r="D533" s="47" t="s">
        <v>117</v>
      </c>
      <c r="E533" s="29"/>
      <c r="F533" s="30">
        <v>16753.400000000001</v>
      </c>
      <c r="G533" s="30">
        <v>16753.400000000001</v>
      </c>
      <c r="H533" s="30">
        <f t="shared" si="62"/>
        <v>17847.7</v>
      </c>
      <c r="I533" s="30">
        <f t="shared" si="62"/>
        <v>17847.7</v>
      </c>
      <c r="J533" s="30">
        <f t="shared" si="62"/>
        <v>17847.7</v>
      </c>
    </row>
    <row r="534" spans="1:10" ht="18" hidden="1" customHeight="1">
      <c r="A534" s="28" t="s">
        <v>174</v>
      </c>
      <c r="B534" s="29" t="s">
        <v>171</v>
      </c>
      <c r="C534" s="47" t="s">
        <v>68</v>
      </c>
      <c r="D534" s="47" t="s">
        <v>175</v>
      </c>
      <c r="E534" s="29"/>
      <c r="F534" s="30">
        <v>16753.400000000001</v>
      </c>
      <c r="G534" s="30">
        <v>16753.400000000001</v>
      </c>
      <c r="H534" s="30">
        <f t="shared" si="62"/>
        <v>17847.7</v>
      </c>
      <c r="I534" s="30">
        <f t="shared" si="62"/>
        <v>17847.7</v>
      </c>
      <c r="J534" s="30">
        <f t="shared" si="62"/>
        <v>17847.7</v>
      </c>
    </row>
    <row r="535" spans="1:10" ht="52.2" hidden="1" customHeight="1">
      <c r="A535" s="28" t="s">
        <v>388</v>
      </c>
      <c r="B535" s="29" t="s">
        <v>171</v>
      </c>
      <c r="C535" s="47" t="s">
        <v>68</v>
      </c>
      <c r="D535" s="47" t="s">
        <v>350</v>
      </c>
      <c r="E535" s="29"/>
      <c r="F535" s="30">
        <v>16753.400000000001</v>
      </c>
      <c r="G535" s="30">
        <v>16753.400000000001</v>
      </c>
      <c r="H535" s="30">
        <f t="shared" si="62"/>
        <v>17847.7</v>
      </c>
      <c r="I535" s="30">
        <f t="shared" si="62"/>
        <v>17847.7</v>
      </c>
      <c r="J535" s="30">
        <f t="shared" si="62"/>
        <v>17847.7</v>
      </c>
    </row>
    <row r="536" spans="1:10" ht="41.4" hidden="1">
      <c r="A536" s="28" t="s">
        <v>219</v>
      </c>
      <c r="B536" s="29" t="s">
        <v>171</v>
      </c>
      <c r="C536" s="47" t="s">
        <v>68</v>
      </c>
      <c r="D536" s="47" t="s">
        <v>350</v>
      </c>
      <c r="E536" s="29" t="s">
        <v>220</v>
      </c>
      <c r="F536" s="30">
        <v>16753.400000000001</v>
      </c>
      <c r="G536" s="30">
        <v>16753.400000000001</v>
      </c>
      <c r="H536" s="30">
        <v>17847.7</v>
      </c>
      <c r="I536" s="30">
        <v>17847.7</v>
      </c>
      <c r="J536" s="30">
        <v>17847.7</v>
      </c>
    </row>
    <row r="537" spans="1:10" ht="27.6">
      <c r="A537" s="28" t="s">
        <v>58</v>
      </c>
      <c r="B537" s="29" t="s">
        <v>171</v>
      </c>
      <c r="C537" s="47" t="s">
        <v>68</v>
      </c>
      <c r="D537" s="47" t="s">
        <v>59</v>
      </c>
      <c r="E537" s="29"/>
      <c r="F537" s="30">
        <v>26000.3</v>
      </c>
      <c r="G537" s="30">
        <v>26000.3</v>
      </c>
      <c r="H537" s="30">
        <f t="shared" ref="H537:J541" si="63">H538</f>
        <v>25449</v>
      </c>
      <c r="I537" s="30">
        <f t="shared" si="63"/>
        <v>25449</v>
      </c>
      <c r="J537" s="30">
        <f t="shared" si="63"/>
        <v>25449</v>
      </c>
    </row>
    <row r="538" spans="1:10" ht="27.6">
      <c r="A538" s="28" t="s">
        <v>64</v>
      </c>
      <c r="B538" s="29" t="s">
        <v>171</v>
      </c>
      <c r="C538" s="47" t="s">
        <v>68</v>
      </c>
      <c r="D538" s="47" t="s">
        <v>65</v>
      </c>
      <c r="E538" s="29"/>
      <c r="F538" s="30">
        <v>26000.3</v>
      </c>
      <c r="G538" s="30">
        <v>26000.3</v>
      </c>
      <c r="H538" s="30">
        <f t="shared" si="63"/>
        <v>25449</v>
      </c>
      <c r="I538" s="30">
        <f t="shared" si="63"/>
        <v>25449</v>
      </c>
      <c r="J538" s="30">
        <f>J539+J541</f>
        <v>25449</v>
      </c>
    </row>
    <row r="539" spans="1:10" ht="15" customHeight="1">
      <c r="A539" s="28" t="s">
        <v>239</v>
      </c>
      <c r="B539" s="29" t="s">
        <v>171</v>
      </c>
      <c r="C539" s="47" t="s">
        <v>68</v>
      </c>
      <c r="D539" s="47" t="s">
        <v>240</v>
      </c>
      <c r="E539" s="29"/>
      <c r="F539" s="30">
        <v>26000.3</v>
      </c>
      <c r="G539" s="30">
        <v>26000.3</v>
      </c>
      <c r="H539" s="30">
        <f t="shared" si="63"/>
        <v>25449</v>
      </c>
      <c r="I539" s="30">
        <f t="shared" si="63"/>
        <v>25449</v>
      </c>
      <c r="J539" s="30">
        <f t="shared" si="63"/>
        <v>0</v>
      </c>
    </row>
    <row r="540" spans="1:10" ht="41.4">
      <c r="A540" s="28" t="s">
        <v>219</v>
      </c>
      <c r="B540" s="29" t="s">
        <v>171</v>
      </c>
      <c r="C540" s="47" t="s">
        <v>68</v>
      </c>
      <c r="D540" s="47" t="s">
        <v>240</v>
      </c>
      <c r="E540" s="29" t="s">
        <v>220</v>
      </c>
      <c r="F540" s="30">
        <v>26000.3</v>
      </c>
      <c r="G540" s="30">
        <v>26000.3</v>
      </c>
      <c r="H540" s="30">
        <v>25449</v>
      </c>
      <c r="I540" s="30">
        <v>25449</v>
      </c>
      <c r="J540" s="30">
        <v>0</v>
      </c>
    </row>
    <row r="541" spans="1:10" ht="27.6">
      <c r="A541" s="34" t="s">
        <v>456</v>
      </c>
      <c r="B541" s="29">
        <v>941</v>
      </c>
      <c r="C541" s="47">
        <v>1004</v>
      </c>
      <c r="D541" s="47" t="s">
        <v>457</v>
      </c>
      <c r="E541" s="29"/>
      <c r="F541" s="30"/>
      <c r="G541" s="30"/>
      <c r="H541" s="30"/>
      <c r="I541" s="30">
        <f t="shared" si="63"/>
        <v>0</v>
      </c>
      <c r="J541" s="30">
        <f t="shared" si="63"/>
        <v>25449</v>
      </c>
    </row>
    <row r="542" spans="1:10" ht="41.4">
      <c r="A542" s="28" t="s">
        <v>219</v>
      </c>
      <c r="B542" s="29">
        <v>941</v>
      </c>
      <c r="C542" s="47">
        <v>1004</v>
      </c>
      <c r="D542" s="47" t="s">
        <v>457</v>
      </c>
      <c r="E542" s="29">
        <v>600</v>
      </c>
      <c r="F542" s="30"/>
      <c r="G542" s="30"/>
      <c r="H542" s="30"/>
      <c r="I542" s="30">
        <v>0</v>
      </c>
      <c r="J542" s="30">
        <v>25449</v>
      </c>
    </row>
    <row r="543" spans="1:10" ht="14.4" hidden="1">
      <c r="A543" s="28" t="s">
        <v>414</v>
      </c>
      <c r="B543" s="40" t="s">
        <v>171</v>
      </c>
      <c r="C543" s="51" t="s">
        <v>151</v>
      </c>
      <c r="D543" s="51"/>
      <c r="E543" s="40"/>
      <c r="F543" s="30">
        <v>0</v>
      </c>
      <c r="G543" s="30">
        <v>0</v>
      </c>
      <c r="H543" s="30">
        <f t="shared" ref="H543:J547" si="64">H544</f>
        <v>11.4</v>
      </c>
      <c r="I543" s="33">
        <f t="shared" si="64"/>
        <v>11.5</v>
      </c>
      <c r="J543" s="33">
        <f t="shared" si="64"/>
        <v>11.5</v>
      </c>
    </row>
    <row r="544" spans="1:10" ht="14.4" hidden="1">
      <c r="A544" s="28" t="s">
        <v>415</v>
      </c>
      <c r="B544" s="40" t="s">
        <v>171</v>
      </c>
      <c r="C544" s="51" t="s">
        <v>416</v>
      </c>
      <c r="D544" s="51"/>
      <c r="E544" s="40"/>
      <c r="F544" s="30">
        <v>0</v>
      </c>
      <c r="G544" s="30">
        <v>0</v>
      </c>
      <c r="H544" s="30">
        <f t="shared" si="64"/>
        <v>11.4</v>
      </c>
      <c r="I544" s="33">
        <f t="shared" si="64"/>
        <v>11.5</v>
      </c>
      <c r="J544" s="33">
        <f t="shared" si="64"/>
        <v>11.5</v>
      </c>
    </row>
    <row r="545" spans="1:10" ht="27.6" hidden="1">
      <c r="A545" s="28" t="s">
        <v>116</v>
      </c>
      <c r="B545" s="40" t="s">
        <v>171</v>
      </c>
      <c r="C545" s="51" t="s">
        <v>416</v>
      </c>
      <c r="D545" s="51" t="s">
        <v>117</v>
      </c>
      <c r="E545" s="40"/>
      <c r="F545" s="30">
        <v>0</v>
      </c>
      <c r="G545" s="30">
        <v>0</v>
      </c>
      <c r="H545" s="30">
        <f t="shared" si="64"/>
        <v>11.4</v>
      </c>
      <c r="I545" s="33">
        <f t="shared" si="64"/>
        <v>11.5</v>
      </c>
      <c r="J545" s="33">
        <f t="shared" si="64"/>
        <v>11.5</v>
      </c>
    </row>
    <row r="546" spans="1:10" ht="27.6" hidden="1">
      <c r="A546" s="28" t="s">
        <v>178</v>
      </c>
      <c r="B546" s="40" t="s">
        <v>171</v>
      </c>
      <c r="C546" s="51" t="s">
        <v>416</v>
      </c>
      <c r="D546" s="51" t="s">
        <v>179</v>
      </c>
      <c r="E546" s="40"/>
      <c r="F546" s="30">
        <v>0</v>
      </c>
      <c r="G546" s="30">
        <v>0</v>
      </c>
      <c r="H546" s="30">
        <f t="shared" si="64"/>
        <v>11.4</v>
      </c>
      <c r="I546" s="33">
        <f t="shared" si="64"/>
        <v>11.5</v>
      </c>
      <c r="J546" s="33">
        <f t="shared" si="64"/>
        <v>11.5</v>
      </c>
    </row>
    <row r="547" spans="1:10" ht="55.2" hidden="1">
      <c r="A547" s="28" t="s">
        <v>351</v>
      </c>
      <c r="B547" s="40" t="s">
        <v>171</v>
      </c>
      <c r="C547" s="51" t="s">
        <v>416</v>
      </c>
      <c r="D547" s="51" t="s">
        <v>352</v>
      </c>
      <c r="E547" s="40"/>
      <c r="F547" s="30">
        <v>0</v>
      </c>
      <c r="G547" s="30">
        <v>0</v>
      </c>
      <c r="H547" s="30">
        <f t="shared" si="64"/>
        <v>11.4</v>
      </c>
      <c r="I547" s="33">
        <f t="shared" si="64"/>
        <v>11.5</v>
      </c>
      <c r="J547" s="33">
        <f t="shared" si="64"/>
        <v>11.5</v>
      </c>
    </row>
    <row r="548" spans="1:10" ht="41.4" hidden="1">
      <c r="A548" s="28" t="s">
        <v>219</v>
      </c>
      <c r="B548" s="40" t="s">
        <v>171</v>
      </c>
      <c r="C548" s="51" t="s">
        <v>416</v>
      </c>
      <c r="D548" s="51" t="s">
        <v>352</v>
      </c>
      <c r="E548" s="40" t="s">
        <v>220</v>
      </c>
      <c r="F548" s="30">
        <v>0</v>
      </c>
      <c r="G548" s="30">
        <v>0</v>
      </c>
      <c r="H548" s="30">
        <v>11.4</v>
      </c>
      <c r="I548" s="33">
        <v>11.5</v>
      </c>
      <c r="J548" s="33">
        <v>11.5</v>
      </c>
    </row>
    <row r="549" spans="1:10" s="1" customFormat="1" ht="18" customHeight="1">
      <c r="A549" s="24" t="s">
        <v>187</v>
      </c>
      <c r="B549" s="25" t="s">
        <v>188</v>
      </c>
      <c r="C549" s="48"/>
      <c r="D549" s="48"/>
      <c r="E549" s="25"/>
      <c r="F549" s="26">
        <v>9154.5</v>
      </c>
      <c r="G549" s="26">
        <v>9154.5</v>
      </c>
      <c r="H549" s="26">
        <f>H550+H565</f>
        <v>15556.5</v>
      </c>
      <c r="I549" s="26">
        <f>I550+I565</f>
        <v>15756.5</v>
      </c>
      <c r="J549" s="26">
        <f>J550+J565</f>
        <v>15794.100000000002</v>
      </c>
    </row>
    <row r="550" spans="1:10" ht="14.4">
      <c r="A550" s="28" t="s">
        <v>7</v>
      </c>
      <c r="B550" s="29" t="s">
        <v>188</v>
      </c>
      <c r="C550" s="47" t="s">
        <v>8</v>
      </c>
      <c r="D550" s="47"/>
      <c r="E550" s="29"/>
      <c r="F550" s="30">
        <v>8943.2999999999993</v>
      </c>
      <c r="G550" s="30">
        <v>8943.2999999999993</v>
      </c>
      <c r="H550" s="30">
        <f t="shared" ref="H550:J553" si="65">H551</f>
        <v>8943.3000000000011</v>
      </c>
      <c r="I550" s="30">
        <f t="shared" si="65"/>
        <v>9143.3000000000011</v>
      </c>
      <c r="J550" s="30">
        <f t="shared" si="65"/>
        <v>9180.9000000000015</v>
      </c>
    </row>
    <row r="551" spans="1:10" ht="41.4">
      <c r="A551" s="28" t="s">
        <v>189</v>
      </c>
      <c r="B551" s="29" t="s">
        <v>188</v>
      </c>
      <c r="C551" s="47" t="s">
        <v>190</v>
      </c>
      <c r="D551" s="47"/>
      <c r="E551" s="29"/>
      <c r="F551" s="30">
        <v>8943.2999999999993</v>
      </c>
      <c r="G551" s="30">
        <v>8943.2999999999993</v>
      </c>
      <c r="H551" s="30">
        <f t="shared" si="65"/>
        <v>8943.3000000000011</v>
      </c>
      <c r="I551" s="30">
        <f t="shared" si="65"/>
        <v>9143.3000000000011</v>
      </c>
      <c r="J551" s="30">
        <f t="shared" si="65"/>
        <v>9180.9000000000015</v>
      </c>
    </row>
    <row r="552" spans="1:10" ht="27.6">
      <c r="A552" s="28" t="s">
        <v>28</v>
      </c>
      <c r="B552" s="29" t="s">
        <v>188</v>
      </c>
      <c r="C552" s="47" t="s">
        <v>190</v>
      </c>
      <c r="D552" s="47" t="s">
        <v>29</v>
      </c>
      <c r="E552" s="29"/>
      <c r="F552" s="30">
        <v>8943.2999999999993</v>
      </c>
      <c r="G552" s="30">
        <v>8943.2999999999993</v>
      </c>
      <c r="H552" s="30">
        <f>H553+H558</f>
        <v>8943.3000000000011</v>
      </c>
      <c r="I552" s="30">
        <f>I553+I558</f>
        <v>9143.3000000000011</v>
      </c>
      <c r="J552" s="30">
        <f>J553+J558</f>
        <v>9180.9000000000015</v>
      </c>
    </row>
    <row r="553" spans="1:10" ht="41.4">
      <c r="A553" s="28" t="s">
        <v>191</v>
      </c>
      <c r="B553" s="29" t="s">
        <v>188</v>
      </c>
      <c r="C553" s="47" t="s">
        <v>190</v>
      </c>
      <c r="D553" s="47" t="s">
        <v>192</v>
      </c>
      <c r="E553" s="29"/>
      <c r="F553" s="30">
        <v>8891.1</v>
      </c>
      <c r="G553" s="30">
        <v>8891.1</v>
      </c>
      <c r="H553" s="30">
        <f t="shared" si="65"/>
        <v>8891.1</v>
      </c>
      <c r="I553" s="30">
        <f t="shared" si="65"/>
        <v>8891.1</v>
      </c>
      <c r="J553" s="30">
        <f t="shared" si="65"/>
        <v>8928.7000000000007</v>
      </c>
    </row>
    <row r="554" spans="1:10" ht="41.4">
      <c r="A554" s="28" t="s">
        <v>380</v>
      </c>
      <c r="B554" s="29" t="s">
        <v>188</v>
      </c>
      <c r="C554" s="47" t="s">
        <v>190</v>
      </c>
      <c r="D554" s="47" t="s">
        <v>364</v>
      </c>
      <c r="E554" s="29"/>
      <c r="F554" s="30">
        <v>8891.1</v>
      </c>
      <c r="G554" s="30">
        <v>8891.1</v>
      </c>
      <c r="H554" s="30">
        <f>H555+H556</f>
        <v>8891.1</v>
      </c>
      <c r="I554" s="30">
        <f>I555+I556</f>
        <v>8891.1</v>
      </c>
      <c r="J554" s="30">
        <f>J555+J556+J557</f>
        <v>8928.7000000000007</v>
      </c>
    </row>
    <row r="555" spans="1:10" ht="69">
      <c r="A555" s="28" t="s">
        <v>201</v>
      </c>
      <c r="B555" s="29" t="s">
        <v>188</v>
      </c>
      <c r="C555" s="47" t="s">
        <v>190</v>
      </c>
      <c r="D555" s="47" t="s">
        <v>364</v>
      </c>
      <c r="E555" s="29" t="s">
        <v>202</v>
      </c>
      <c r="F555" s="30">
        <v>8628.5</v>
      </c>
      <c r="G555" s="30">
        <v>8628.5</v>
      </c>
      <c r="H555" s="30">
        <v>8628.5</v>
      </c>
      <c r="I555" s="30">
        <v>8628.5</v>
      </c>
      <c r="J555" s="30">
        <v>8666</v>
      </c>
    </row>
    <row r="556" spans="1:10" ht="31.2" hidden="1" customHeight="1">
      <c r="A556" s="28" t="s">
        <v>203</v>
      </c>
      <c r="B556" s="29" t="s">
        <v>188</v>
      </c>
      <c r="C556" s="47" t="s">
        <v>190</v>
      </c>
      <c r="D556" s="47" t="s">
        <v>364</v>
      </c>
      <c r="E556" s="29" t="s">
        <v>204</v>
      </c>
      <c r="F556" s="30">
        <v>262.60000000000002</v>
      </c>
      <c r="G556" s="30">
        <v>262.60000000000002</v>
      </c>
      <c r="H556" s="30">
        <v>262.60000000000002</v>
      </c>
      <c r="I556" s="30">
        <v>262.60000000000002</v>
      </c>
      <c r="J556" s="30">
        <v>262.60000000000002</v>
      </c>
    </row>
    <row r="557" spans="1:10" ht="20.399999999999999" customHeight="1">
      <c r="A557" s="28" t="s">
        <v>205</v>
      </c>
      <c r="B557" s="29" t="s">
        <v>188</v>
      </c>
      <c r="C557" s="47" t="s">
        <v>190</v>
      </c>
      <c r="D557" s="47" t="s">
        <v>364</v>
      </c>
      <c r="E557" s="29">
        <v>800</v>
      </c>
      <c r="F557" s="30"/>
      <c r="G557" s="30"/>
      <c r="H557" s="30"/>
      <c r="I557" s="30">
        <v>0</v>
      </c>
      <c r="J557" s="30">
        <v>0.1</v>
      </c>
    </row>
    <row r="558" spans="1:10" ht="35.4" hidden="1" customHeight="1">
      <c r="A558" s="28" t="s">
        <v>30</v>
      </c>
      <c r="B558" s="29" t="s">
        <v>188</v>
      </c>
      <c r="C558" s="29" t="s">
        <v>190</v>
      </c>
      <c r="D558" s="29" t="s">
        <v>31</v>
      </c>
      <c r="E558" s="29"/>
      <c r="F558" s="30">
        <v>52.2</v>
      </c>
      <c r="G558" s="30">
        <v>52.2</v>
      </c>
      <c r="H558" s="30">
        <f>H559+H561</f>
        <v>52.2</v>
      </c>
      <c r="I558" s="30">
        <f>I559+I561+I564</f>
        <v>252.2</v>
      </c>
      <c r="J558" s="30">
        <f>J559+J561+J564</f>
        <v>252.2</v>
      </c>
    </row>
    <row r="559" spans="1:10" ht="41.4" hidden="1">
      <c r="A559" s="28" t="s">
        <v>377</v>
      </c>
      <c r="B559" s="29" t="s">
        <v>188</v>
      </c>
      <c r="C559" s="29" t="s">
        <v>190</v>
      </c>
      <c r="D559" s="29" t="s">
        <v>326</v>
      </c>
      <c r="E559" s="29"/>
      <c r="F559" s="30">
        <v>40</v>
      </c>
      <c r="G559" s="30">
        <v>40</v>
      </c>
      <c r="H559" s="30">
        <f t="shared" ref="H559" si="66">H560</f>
        <v>22.5</v>
      </c>
      <c r="I559" s="30">
        <f>I560</f>
        <v>61.8</v>
      </c>
      <c r="J559" s="30">
        <f>J560</f>
        <v>61.8</v>
      </c>
    </row>
    <row r="560" spans="1:10" ht="41.4" hidden="1">
      <c r="A560" s="28" t="s">
        <v>203</v>
      </c>
      <c r="B560" s="29" t="s">
        <v>188</v>
      </c>
      <c r="C560" s="29" t="s">
        <v>190</v>
      </c>
      <c r="D560" s="29" t="s">
        <v>326</v>
      </c>
      <c r="E560" s="29" t="s">
        <v>204</v>
      </c>
      <c r="F560" s="30">
        <v>40</v>
      </c>
      <c r="G560" s="30">
        <v>40</v>
      </c>
      <c r="H560" s="30">
        <v>22.5</v>
      </c>
      <c r="I560" s="30">
        <v>61.8</v>
      </c>
      <c r="J560" s="30">
        <v>61.8</v>
      </c>
    </row>
    <row r="561" spans="1:10" ht="82.8" hidden="1">
      <c r="A561" s="28" t="s">
        <v>372</v>
      </c>
      <c r="B561" s="29" t="s">
        <v>188</v>
      </c>
      <c r="C561" s="29" t="s">
        <v>190</v>
      </c>
      <c r="D561" s="29" t="s">
        <v>216</v>
      </c>
      <c r="E561" s="29"/>
      <c r="F561" s="30">
        <v>12.2</v>
      </c>
      <c r="G561" s="30">
        <v>12.2</v>
      </c>
      <c r="H561" s="30">
        <f t="shared" ref="H561:J563" si="67">H562</f>
        <v>29.7</v>
      </c>
      <c r="I561" s="30">
        <f t="shared" si="67"/>
        <v>29.7</v>
      </c>
      <c r="J561" s="30">
        <f t="shared" si="67"/>
        <v>29.7</v>
      </c>
    </row>
    <row r="562" spans="1:10" ht="41.4" hidden="1">
      <c r="A562" s="28" t="s">
        <v>203</v>
      </c>
      <c r="B562" s="29" t="s">
        <v>188</v>
      </c>
      <c r="C562" s="29" t="s">
        <v>190</v>
      </c>
      <c r="D562" s="29" t="s">
        <v>216</v>
      </c>
      <c r="E562" s="29" t="s">
        <v>204</v>
      </c>
      <c r="F562" s="30">
        <v>12.2</v>
      </c>
      <c r="G562" s="30">
        <v>12.2</v>
      </c>
      <c r="H562" s="30">
        <v>29.7</v>
      </c>
      <c r="I562" s="30">
        <v>29.7</v>
      </c>
      <c r="J562" s="30">
        <v>29.7</v>
      </c>
    </row>
    <row r="563" spans="1:10" ht="55.2" hidden="1">
      <c r="A563" s="34" t="s">
        <v>448</v>
      </c>
      <c r="B563" s="35" t="s">
        <v>188</v>
      </c>
      <c r="C563" s="35" t="s">
        <v>190</v>
      </c>
      <c r="D563" s="35" t="s">
        <v>449</v>
      </c>
      <c r="E563" s="35"/>
      <c r="F563" s="30"/>
      <c r="G563" s="30"/>
      <c r="H563" s="30">
        <v>0</v>
      </c>
      <c r="I563" s="30">
        <f t="shared" si="67"/>
        <v>160.69999999999999</v>
      </c>
      <c r="J563" s="30">
        <f t="shared" si="67"/>
        <v>160.69999999999999</v>
      </c>
    </row>
    <row r="564" spans="1:10" ht="69" hidden="1">
      <c r="A564" s="34" t="s">
        <v>450</v>
      </c>
      <c r="B564" s="35" t="s">
        <v>188</v>
      </c>
      <c r="C564" s="35" t="s">
        <v>190</v>
      </c>
      <c r="D564" s="35" t="s">
        <v>449</v>
      </c>
      <c r="E564" s="35" t="s">
        <v>202</v>
      </c>
      <c r="F564" s="30"/>
      <c r="G564" s="30"/>
      <c r="H564" s="30">
        <v>0</v>
      </c>
      <c r="I564" s="30">
        <v>160.69999999999999</v>
      </c>
      <c r="J564" s="30">
        <v>160.69999999999999</v>
      </c>
    </row>
    <row r="565" spans="1:10" ht="27.6" hidden="1">
      <c r="A565" s="28" t="s">
        <v>193</v>
      </c>
      <c r="B565" s="29" t="s">
        <v>188</v>
      </c>
      <c r="C565" s="29" t="s">
        <v>194</v>
      </c>
      <c r="D565" s="29"/>
      <c r="E565" s="29"/>
      <c r="F565" s="30">
        <v>211.2</v>
      </c>
      <c r="G565" s="30">
        <v>211.2</v>
      </c>
      <c r="H565" s="30">
        <f t="shared" ref="H565:J569" si="68">H566</f>
        <v>6613.2</v>
      </c>
      <c r="I565" s="30">
        <f t="shared" si="68"/>
        <v>6613.2</v>
      </c>
      <c r="J565" s="30">
        <f t="shared" si="68"/>
        <v>6613.2</v>
      </c>
    </row>
    <row r="566" spans="1:10" ht="27.6" hidden="1">
      <c r="A566" s="28" t="s">
        <v>195</v>
      </c>
      <c r="B566" s="29" t="s">
        <v>188</v>
      </c>
      <c r="C566" s="29" t="s">
        <v>196</v>
      </c>
      <c r="D566" s="29"/>
      <c r="E566" s="29"/>
      <c r="F566" s="30">
        <v>211.2</v>
      </c>
      <c r="G566" s="30">
        <v>211.2</v>
      </c>
      <c r="H566" s="30">
        <f t="shared" si="68"/>
        <v>6613.2</v>
      </c>
      <c r="I566" s="30">
        <f t="shared" si="68"/>
        <v>6613.2</v>
      </c>
      <c r="J566" s="30">
        <f t="shared" si="68"/>
        <v>6613.2</v>
      </c>
    </row>
    <row r="567" spans="1:10" ht="27.6" hidden="1">
      <c r="A567" s="28" t="s">
        <v>28</v>
      </c>
      <c r="B567" s="29" t="s">
        <v>188</v>
      </c>
      <c r="C567" s="29" t="s">
        <v>196</v>
      </c>
      <c r="D567" s="29" t="s">
        <v>29</v>
      </c>
      <c r="E567" s="29"/>
      <c r="F567" s="30">
        <v>211.2</v>
      </c>
      <c r="G567" s="30">
        <v>211.2</v>
      </c>
      <c r="H567" s="30">
        <f t="shared" si="68"/>
        <v>6613.2</v>
      </c>
      <c r="I567" s="30">
        <f t="shared" si="68"/>
        <v>6613.2</v>
      </c>
      <c r="J567" s="30">
        <f t="shared" si="68"/>
        <v>6613.2</v>
      </c>
    </row>
    <row r="568" spans="1:10" ht="41.4" hidden="1">
      <c r="A568" s="28" t="s">
        <v>191</v>
      </c>
      <c r="B568" s="29" t="s">
        <v>188</v>
      </c>
      <c r="C568" s="29" t="s">
        <v>196</v>
      </c>
      <c r="D568" s="29" t="s">
        <v>192</v>
      </c>
      <c r="E568" s="29"/>
      <c r="F568" s="30">
        <v>211.2</v>
      </c>
      <c r="G568" s="30">
        <v>211.2</v>
      </c>
      <c r="H568" s="30">
        <f t="shared" si="68"/>
        <v>6613.2</v>
      </c>
      <c r="I568" s="30">
        <f t="shared" si="68"/>
        <v>6613.2</v>
      </c>
      <c r="J568" s="30">
        <f t="shared" si="68"/>
        <v>6613.2</v>
      </c>
    </row>
    <row r="569" spans="1:10" ht="27.6" hidden="1">
      <c r="A569" s="28" t="s">
        <v>368</v>
      </c>
      <c r="B569" s="29" t="s">
        <v>188</v>
      </c>
      <c r="C569" s="29" t="s">
        <v>196</v>
      </c>
      <c r="D569" s="29" t="s">
        <v>365</v>
      </c>
      <c r="E569" s="29"/>
      <c r="F569" s="30">
        <v>211.2</v>
      </c>
      <c r="G569" s="30">
        <v>211.2</v>
      </c>
      <c r="H569" s="30">
        <f t="shared" si="68"/>
        <v>6613.2</v>
      </c>
      <c r="I569" s="30">
        <f t="shared" si="68"/>
        <v>6613.2</v>
      </c>
      <c r="J569" s="30">
        <f t="shared" si="68"/>
        <v>6613.2</v>
      </c>
    </row>
    <row r="570" spans="1:10" ht="27.6" hidden="1">
      <c r="A570" s="28" t="s">
        <v>366</v>
      </c>
      <c r="B570" s="29" t="s">
        <v>188</v>
      </c>
      <c r="C570" s="29" t="s">
        <v>196</v>
      </c>
      <c r="D570" s="29" t="s">
        <v>365</v>
      </c>
      <c r="E570" s="29" t="s">
        <v>367</v>
      </c>
      <c r="F570" s="30">
        <v>211.2</v>
      </c>
      <c r="G570" s="30">
        <v>211.2</v>
      </c>
      <c r="H570" s="30">
        <v>6613.2</v>
      </c>
      <c r="I570" s="30">
        <v>6613.2</v>
      </c>
      <c r="J570" s="30">
        <v>6613.2</v>
      </c>
    </row>
    <row r="571" spans="1:10" s="1" customFormat="1" ht="27.6" hidden="1">
      <c r="A571" s="24" t="s">
        <v>197</v>
      </c>
      <c r="B571" s="25" t="s">
        <v>198</v>
      </c>
      <c r="C571" s="25"/>
      <c r="D571" s="25"/>
      <c r="E571" s="25"/>
      <c r="F571" s="26">
        <v>1638.1</v>
      </c>
      <c r="G571" s="26">
        <v>1638.1</v>
      </c>
      <c r="H571" s="26">
        <f t="shared" ref="H571:J572" si="69">H572</f>
        <v>1638.1</v>
      </c>
      <c r="I571" s="26">
        <f t="shared" si="69"/>
        <v>1638.1</v>
      </c>
      <c r="J571" s="26">
        <f t="shared" si="69"/>
        <v>1638.1</v>
      </c>
    </row>
    <row r="572" spans="1:10" ht="14.4" hidden="1">
      <c r="A572" s="28" t="s">
        <v>7</v>
      </c>
      <c r="B572" s="29" t="s">
        <v>198</v>
      </c>
      <c r="C572" s="29" t="s">
        <v>8</v>
      </c>
      <c r="D572" s="29"/>
      <c r="E572" s="29"/>
      <c r="F572" s="30">
        <v>1638.1</v>
      </c>
      <c r="G572" s="30">
        <v>1638.1</v>
      </c>
      <c r="H572" s="30">
        <f t="shared" si="69"/>
        <v>1638.1</v>
      </c>
      <c r="I572" s="30">
        <f t="shared" si="69"/>
        <v>1638.1</v>
      </c>
      <c r="J572" s="30">
        <f t="shared" si="69"/>
        <v>1638.1</v>
      </c>
    </row>
    <row r="573" spans="1:10" ht="41.4" hidden="1">
      <c r="A573" s="28" t="s">
        <v>189</v>
      </c>
      <c r="B573" s="29" t="s">
        <v>198</v>
      </c>
      <c r="C573" s="29" t="s">
        <v>190</v>
      </c>
      <c r="D573" s="29"/>
      <c r="E573" s="29"/>
      <c r="F573" s="30">
        <v>1638.1</v>
      </c>
      <c r="G573" s="30">
        <v>1638.1</v>
      </c>
      <c r="H573" s="30">
        <f>H574+H578</f>
        <v>1638.1</v>
      </c>
      <c r="I573" s="30">
        <f>I574+I578</f>
        <v>1638.1</v>
      </c>
      <c r="J573" s="30">
        <f>J574+J578</f>
        <v>1638.1</v>
      </c>
    </row>
    <row r="574" spans="1:10" ht="27.6" hidden="1">
      <c r="A574" s="28" t="s">
        <v>28</v>
      </c>
      <c r="B574" s="29" t="s">
        <v>198</v>
      </c>
      <c r="C574" s="29" t="s">
        <v>190</v>
      </c>
      <c r="D574" s="29" t="s">
        <v>29</v>
      </c>
      <c r="E574" s="29"/>
      <c r="F574" s="30">
        <v>3</v>
      </c>
      <c r="G574" s="30">
        <v>3</v>
      </c>
      <c r="H574" s="30">
        <f t="shared" ref="H574:J575" si="70">H575</f>
        <v>3</v>
      </c>
      <c r="I574" s="30">
        <f t="shared" si="70"/>
        <v>3</v>
      </c>
      <c r="J574" s="30">
        <f t="shared" si="70"/>
        <v>3</v>
      </c>
    </row>
    <row r="575" spans="1:10" ht="27.6" hidden="1">
      <c r="A575" s="28" t="s">
        <v>30</v>
      </c>
      <c r="B575" s="29" t="s">
        <v>198</v>
      </c>
      <c r="C575" s="29" t="s">
        <v>190</v>
      </c>
      <c r="D575" s="29" t="s">
        <v>31</v>
      </c>
      <c r="E575" s="29"/>
      <c r="F575" s="30">
        <v>3</v>
      </c>
      <c r="G575" s="30">
        <v>3</v>
      </c>
      <c r="H575" s="30">
        <f t="shared" si="70"/>
        <v>3</v>
      </c>
      <c r="I575" s="30">
        <f t="shared" si="70"/>
        <v>3</v>
      </c>
      <c r="J575" s="30">
        <f t="shared" si="70"/>
        <v>3</v>
      </c>
    </row>
    <row r="576" spans="1:10" ht="82.8" hidden="1">
      <c r="A576" s="28" t="s">
        <v>372</v>
      </c>
      <c r="B576" s="29" t="s">
        <v>198</v>
      </c>
      <c r="C576" s="29" t="s">
        <v>190</v>
      </c>
      <c r="D576" s="29" t="s">
        <v>216</v>
      </c>
      <c r="E576" s="29"/>
      <c r="F576" s="30">
        <v>3</v>
      </c>
      <c r="G576" s="30">
        <v>3</v>
      </c>
      <c r="H576" s="30">
        <f t="shared" ref="H576:J576" si="71">H577</f>
        <v>3</v>
      </c>
      <c r="I576" s="30">
        <f t="shared" si="71"/>
        <v>3</v>
      </c>
      <c r="J576" s="30">
        <f t="shared" si="71"/>
        <v>3</v>
      </c>
    </row>
    <row r="577" spans="1:10" ht="41.4" hidden="1">
      <c r="A577" s="28" t="s">
        <v>203</v>
      </c>
      <c r="B577" s="29" t="s">
        <v>198</v>
      </c>
      <c r="C577" s="29" t="s">
        <v>190</v>
      </c>
      <c r="D577" s="29" t="s">
        <v>216</v>
      </c>
      <c r="E577" s="29" t="s">
        <v>204</v>
      </c>
      <c r="F577" s="30">
        <v>3</v>
      </c>
      <c r="G577" s="30">
        <v>3</v>
      </c>
      <c r="H577" s="30">
        <v>3</v>
      </c>
      <c r="I577" s="30">
        <v>3</v>
      </c>
      <c r="J577" s="30">
        <v>3</v>
      </c>
    </row>
    <row r="578" spans="1:10" ht="14.4" hidden="1">
      <c r="A578" s="28" t="s">
        <v>24</v>
      </c>
      <c r="B578" s="29" t="s">
        <v>198</v>
      </c>
      <c r="C578" s="29" t="s">
        <v>190</v>
      </c>
      <c r="D578" s="29" t="s">
        <v>25</v>
      </c>
      <c r="E578" s="29"/>
      <c r="F578" s="30">
        <v>1635.1</v>
      </c>
      <c r="G578" s="30">
        <v>1635.1</v>
      </c>
      <c r="H578" s="30">
        <f>H579+H580</f>
        <v>1635.1</v>
      </c>
      <c r="I578" s="30">
        <f>I579+I580</f>
        <v>1635.1</v>
      </c>
      <c r="J578" s="30">
        <f>J579+J580</f>
        <v>1635.1</v>
      </c>
    </row>
    <row r="579" spans="1:10" ht="69" hidden="1">
      <c r="A579" s="28" t="s">
        <v>201</v>
      </c>
      <c r="B579" s="29" t="s">
        <v>198</v>
      </c>
      <c r="C579" s="29" t="s">
        <v>190</v>
      </c>
      <c r="D579" s="29" t="s">
        <v>25</v>
      </c>
      <c r="E579" s="29" t="s">
        <v>202</v>
      </c>
      <c r="F579" s="30">
        <v>1573.1</v>
      </c>
      <c r="G579" s="30">
        <v>1573.1</v>
      </c>
      <c r="H579" s="30">
        <v>1573.1</v>
      </c>
      <c r="I579" s="30">
        <v>1573.1</v>
      </c>
      <c r="J579" s="30">
        <v>1573.1</v>
      </c>
    </row>
    <row r="580" spans="1:10" ht="41.4" hidden="1">
      <c r="A580" s="41" t="s">
        <v>203</v>
      </c>
      <c r="B580" s="42" t="s">
        <v>198</v>
      </c>
      <c r="C580" s="42" t="s">
        <v>190</v>
      </c>
      <c r="D580" s="42" t="s">
        <v>25</v>
      </c>
      <c r="E580" s="42" t="s">
        <v>204</v>
      </c>
      <c r="F580" s="43">
        <v>62</v>
      </c>
      <c r="G580" s="43">
        <v>62</v>
      </c>
      <c r="H580" s="43">
        <v>62</v>
      </c>
      <c r="I580" s="43">
        <v>62</v>
      </c>
      <c r="J580" s="43">
        <v>62</v>
      </c>
    </row>
    <row r="581" spans="1:10" ht="14.4">
      <c r="A581" s="44" t="s">
        <v>199</v>
      </c>
      <c r="B581" s="45"/>
      <c r="C581" s="45"/>
      <c r="D581" s="45"/>
      <c r="E581" s="45"/>
      <c r="F581" s="46">
        <v>1903599.5</v>
      </c>
      <c r="G581" s="46">
        <f>G6+G126+G140+G259+G365+G386+G456+G549+G571</f>
        <v>1903599.5</v>
      </c>
      <c r="H581" s="46">
        <f>H6+H126+H140+H259+H365+H386+H456+H549+H571</f>
        <v>1850623.0728000002</v>
      </c>
      <c r="I581" s="46">
        <f>I6+I126+I140+I259+I365+I386+I456+I549+I571</f>
        <v>2325745.7590000001</v>
      </c>
      <c r="J581" s="46">
        <f>J6+J126+J140+J259+J365+J386+J456+J549+J571</f>
        <v>2355939.3000000003</v>
      </c>
    </row>
    <row r="582" spans="1:10">
      <c r="A582"/>
      <c r="B582"/>
      <c r="C582"/>
      <c r="D582"/>
      <c r="E582"/>
      <c r="F582"/>
      <c r="G582"/>
    </row>
    <row r="583" spans="1:10">
      <c r="A583"/>
      <c r="B583"/>
      <c r="C583"/>
      <c r="D583"/>
      <c r="E583"/>
      <c r="F583"/>
      <c r="G583"/>
    </row>
    <row r="584" spans="1:10">
      <c r="A584"/>
      <c r="B584"/>
      <c r="C584"/>
      <c r="D584"/>
      <c r="E584"/>
      <c r="F584"/>
      <c r="G584"/>
    </row>
    <row r="585" spans="1:10">
      <c r="A585"/>
      <c r="B585"/>
      <c r="C585"/>
      <c r="D585"/>
      <c r="E585"/>
      <c r="F585"/>
      <c r="G585"/>
    </row>
    <row r="586" spans="1:10">
      <c r="A586"/>
      <c r="B586"/>
      <c r="C586"/>
      <c r="D586"/>
      <c r="E586"/>
      <c r="F586"/>
      <c r="G586"/>
    </row>
    <row r="587" spans="1:10">
      <c r="A587"/>
      <c r="B587"/>
      <c r="C587"/>
      <c r="D587"/>
      <c r="E587"/>
      <c r="F587"/>
      <c r="G587"/>
    </row>
    <row r="588" spans="1:10">
      <c r="A588"/>
      <c r="B588"/>
      <c r="C588"/>
      <c r="D588"/>
      <c r="E588"/>
      <c r="F588"/>
      <c r="G588"/>
    </row>
    <row r="589" spans="1:10">
      <c r="A589"/>
      <c r="B589"/>
      <c r="C589"/>
      <c r="D589"/>
      <c r="E589"/>
      <c r="F589"/>
      <c r="G589"/>
    </row>
    <row r="590" spans="1:10">
      <c r="A590"/>
      <c r="B590"/>
      <c r="C590"/>
      <c r="D590"/>
      <c r="E590"/>
      <c r="F590"/>
      <c r="G590"/>
    </row>
    <row r="591" spans="1:10">
      <c r="A591"/>
      <c r="B591"/>
      <c r="C591"/>
      <c r="D591"/>
      <c r="E591"/>
      <c r="F591"/>
      <c r="G591"/>
    </row>
    <row r="592" spans="1:10">
      <c r="A592"/>
      <c r="B592"/>
      <c r="C592"/>
      <c r="D592"/>
      <c r="E592"/>
      <c r="F592"/>
      <c r="G592"/>
    </row>
    <row r="593" spans="1:7">
      <c r="A593"/>
      <c r="B593"/>
      <c r="C593"/>
      <c r="D593"/>
      <c r="E593"/>
      <c r="F593"/>
      <c r="G593"/>
    </row>
    <row r="594" spans="1:7">
      <c r="A594"/>
      <c r="B594"/>
      <c r="C594"/>
      <c r="D594"/>
      <c r="E594"/>
      <c r="F594"/>
      <c r="G594"/>
    </row>
    <row r="595" spans="1:7">
      <c r="A595"/>
      <c r="B595"/>
      <c r="C595"/>
      <c r="D595"/>
      <c r="E595"/>
      <c r="F595"/>
      <c r="G595"/>
    </row>
    <row r="596" spans="1:7">
      <c r="A596"/>
      <c r="B596"/>
      <c r="C596"/>
      <c r="D596"/>
      <c r="E596"/>
      <c r="F596"/>
      <c r="G596"/>
    </row>
    <row r="597" spans="1:7">
      <c r="A597"/>
      <c r="B597"/>
      <c r="C597"/>
      <c r="D597"/>
      <c r="E597"/>
      <c r="F597"/>
      <c r="G597"/>
    </row>
    <row r="598" spans="1:7">
      <c r="A598"/>
      <c r="B598"/>
      <c r="C598"/>
      <c r="D598"/>
      <c r="E598"/>
      <c r="F598"/>
      <c r="G598"/>
    </row>
    <row r="599" spans="1:7">
      <c r="A599"/>
      <c r="B599"/>
      <c r="C599"/>
      <c r="D599"/>
      <c r="E599"/>
      <c r="F599"/>
      <c r="G599"/>
    </row>
    <row r="600" spans="1:7">
      <c r="A600"/>
      <c r="B600"/>
      <c r="C600"/>
      <c r="D600"/>
      <c r="E600"/>
      <c r="F600"/>
      <c r="G600"/>
    </row>
    <row r="601" spans="1:7">
      <c r="A601"/>
      <c r="B601"/>
      <c r="C601"/>
      <c r="D601"/>
      <c r="E601"/>
      <c r="F601"/>
      <c r="G601"/>
    </row>
    <row r="602" spans="1:7">
      <c r="A602"/>
      <c r="B602"/>
      <c r="C602"/>
      <c r="D602"/>
      <c r="E602"/>
      <c r="F602"/>
      <c r="G602"/>
    </row>
    <row r="603" spans="1:7">
      <c r="A603"/>
      <c r="B603"/>
      <c r="C603"/>
      <c r="D603"/>
      <c r="E603"/>
      <c r="F603"/>
      <c r="G603"/>
    </row>
    <row r="604" spans="1:7">
      <c r="A604"/>
      <c r="B604"/>
      <c r="C604"/>
      <c r="D604"/>
      <c r="E604"/>
      <c r="F604"/>
      <c r="G604"/>
    </row>
    <row r="605" spans="1:7">
      <c r="A605"/>
      <c r="B605"/>
      <c r="C605"/>
      <c r="D605"/>
      <c r="E605"/>
      <c r="F605"/>
      <c r="G605"/>
    </row>
    <row r="606" spans="1:7">
      <c r="A606"/>
      <c r="B606"/>
      <c r="C606"/>
      <c r="D606"/>
      <c r="E606"/>
      <c r="F606"/>
      <c r="G606"/>
    </row>
    <row r="607" spans="1:7">
      <c r="A607"/>
      <c r="B607"/>
      <c r="C607"/>
      <c r="D607"/>
      <c r="E607"/>
      <c r="F607"/>
      <c r="G607"/>
    </row>
    <row r="608" spans="1:7">
      <c r="A608"/>
      <c r="B608"/>
      <c r="C608"/>
      <c r="D608"/>
      <c r="E608"/>
      <c r="F608"/>
      <c r="G608"/>
    </row>
    <row r="609" spans="1:7">
      <c r="A609"/>
      <c r="B609"/>
      <c r="C609"/>
      <c r="D609"/>
      <c r="E609"/>
      <c r="F609"/>
      <c r="G609"/>
    </row>
    <row r="610" spans="1:7">
      <c r="A610"/>
      <c r="B610"/>
      <c r="C610"/>
      <c r="D610"/>
      <c r="E610"/>
      <c r="F610"/>
      <c r="G610"/>
    </row>
    <row r="611" spans="1:7">
      <c r="A611"/>
      <c r="B611"/>
      <c r="C611"/>
      <c r="D611"/>
      <c r="E611"/>
      <c r="F611"/>
      <c r="G611"/>
    </row>
    <row r="612" spans="1:7">
      <c r="A612"/>
      <c r="B612"/>
      <c r="C612"/>
      <c r="D612"/>
      <c r="E612"/>
      <c r="F612"/>
      <c r="G612"/>
    </row>
    <row r="613" spans="1:7">
      <c r="A613"/>
      <c r="B613"/>
      <c r="C613"/>
      <c r="D613"/>
      <c r="E613"/>
      <c r="F613"/>
      <c r="G613"/>
    </row>
    <row r="614" spans="1:7">
      <c r="A614"/>
      <c r="B614"/>
      <c r="C614"/>
      <c r="D614"/>
      <c r="E614"/>
      <c r="F614"/>
      <c r="G614"/>
    </row>
    <row r="615" spans="1:7">
      <c r="A615"/>
      <c r="B615"/>
      <c r="C615"/>
      <c r="D615"/>
      <c r="E615"/>
      <c r="F615"/>
      <c r="G615"/>
    </row>
    <row r="616" spans="1:7">
      <c r="A616"/>
      <c r="B616"/>
      <c r="C616"/>
      <c r="D616"/>
      <c r="E616"/>
      <c r="F616"/>
      <c r="G616"/>
    </row>
    <row r="617" spans="1:7">
      <c r="A617"/>
      <c r="B617"/>
      <c r="C617"/>
      <c r="D617"/>
      <c r="E617"/>
      <c r="F617"/>
      <c r="G617"/>
    </row>
    <row r="618" spans="1:7">
      <c r="A618"/>
      <c r="B618"/>
      <c r="C618"/>
      <c r="D618"/>
      <c r="E618"/>
      <c r="F618"/>
      <c r="G618"/>
    </row>
    <row r="619" spans="1:7">
      <c r="A619"/>
      <c r="B619"/>
      <c r="C619"/>
      <c r="D619"/>
      <c r="E619"/>
      <c r="F619"/>
      <c r="G619"/>
    </row>
    <row r="620" spans="1:7">
      <c r="A620"/>
      <c r="B620"/>
      <c r="C620"/>
      <c r="D620"/>
      <c r="E620"/>
      <c r="F620"/>
      <c r="G620"/>
    </row>
    <row r="621" spans="1:7">
      <c r="A621"/>
      <c r="B621"/>
      <c r="C621"/>
      <c r="D621"/>
      <c r="E621"/>
      <c r="F621"/>
      <c r="G621"/>
    </row>
    <row r="622" spans="1:7">
      <c r="A622"/>
      <c r="B622"/>
      <c r="C622"/>
      <c r="D622"/>
      <c r="E622"/>
      <c r="F622"/>
      <c r="G622"/>
    </row>
    <row r="623" spans="1:7">
      <c r="A623"/>
      <c r="B623"/>
      <c r="C623"/>
      <c r="D623"/>
      <c r="E623"/>
      <c r="F623"/>
      <c r="G623"/>
    </row>
    <row r="624" spans="1:7">
      <c r="A624"/>
      <c r="B624"/>
      <c r="C624"/>
      <c r="D624"/>
      <c r="E624"/>
      <c r="F624"/>
      <c r="G624"/>
    </row>
    <row r="625" spans="1:7">
      <c r="A625"/>
      <c r="B625"/>
      <c r="C625"/>
      <c r="D625"/>
      <c r="E625"/>
      <c r="F625"/>
      <c r="G625"/>
    </row>
    <row r="626" spans="1:7">
      <c r="A626"/>
      <c r="B626"/>
      <c r="C626"/>
      <c r="D626"/>
      <c r="E626"/>
      <c r="F626"/>
      <c r="G626"/>
    </row>
    <row r="627" spans="1:7">
      <c r="A627"/>
      <c r="B627"/>
      <c r="C627"/>
      <c r="D627"/>
      <c r="E627"/>
      <c r="F627"/>
      <c r="G627"/>
    </row>
    <row r="628" spans="1:7">
      <c r="A628"/>
      <c r="B628"/>
      <c r="C628"/>
      <c r="D628"/>
      <c r="E628"/>
      <c r="F628"/>
      <c r="G628"/>
    </row>
    <row r="629" spans="1:7">
      <c r="A629"/>
      <c r="B629"/>
      <c r="C629"/>
      <c r="D629"/>
      <c r="E629"/>
      <c r="F629"/>
      <c r="G629"/>
    </row>
    <row r="630" spans="1:7">
      <c r="A630"/>
      <c r="B630"/>
      <c r="C630"/>
      <c r="D630"/>
      <c r="E630"/>
      <c r="F630"/>
      <c r="G630"/>
    </row>
    <row r="631" spans="1:7">
      <c r="A631"/>
      <c r="B631"/>
      <c r="C631"/>
      <c r="D631"/>
      <c r="E631"/>
      <c r="F631"/>
      <c r="G631"/>
    </row>
    <row r="632" spans="1:7">
      <c r="A632"/>
      <c r="B632"/>
      <c r="C632"/>
      <c r="D632"/>
      <c r="E632"/>
      <c r="F632"/>
      <c r="G632"/>
    </row>
    <row r="633" spans="1:7">
      <c r="A633"/>
      <c r="B633"/>
      <c r="C633"/>
      <c r="D633"/>
      <c r="E633"/>
      <c r="F633"/>
      <c r="G633"/>
    </row>
    <row r="634" spans="1:7">
      <c r="A634"/>
      <c r="B634"/>
      <c r="C634"/>
      <c r="D634"/>
      <c r="E634"/>
      <c r="F634"/>
      <c r="G634"/>
    </row>
    <row r="635" spans="1:7">
      <c r="A635"/>
      <c r="B635"/>
      <c r="C635"/>
      <c r="D635"/>
      <c r="E635"/>
      <c r="F635"/>
      <c r="G635"/>
    </row>
    <row r="636" spans="1:7" ht="29.4" customHeight="1">
      <c r="A636"/>
      <c r="B636"/>
      <c r="C636"/>
      <c r="D636"/>
      <c r="E636"/>
      <c r="F636"/>
      <c r="G636"/>
    </row>
    <row r="637" spans="1:7">
      <c r="A637"/>
      <c r="B637"/>
      <c r="C637"/>
      <c r="D637"/>
      <c r="E637"/>
      <c r="F637"/>
      <c r="G637"/>
    </row>
    <row r="638" spans="1:7">
      <c r="A638"/>
      <c r="B638"/>
      <c r="C638"/>
      <c r="D638"/>
      <c r="E638"/>
      <c r="F638"/>
      <c r="G638"/>
    </row>
    <row r="639" spans="1:7">
      <c r="A639"/>
      <c r="B639"/>
      <c r="C639"/>
      <c r="D639"/>
      <c r="E639"/>
      <c r="F639"/>
      <c r="G639"/>
    </row>
    <row r="640" spans="1:7">
      <c r="A640"/>
      <c r="B640"/>
      <c r="C640"/>
      <c r="D640"/>
      <c r="E640"/>
      <c r="F640"/>
      <c r="G640"/>
    </row>
    <row r="641" spans="1:7">
      <c r="A641"/>
      <c r="B641"/>
      <c r="C641"/>
      <c r="D641"/>
      <c r="E641"/>
      <c r="F641"/>
      <c r="G641"/>
    </row>
    <row r="642" spans="1:7">
      <c r="A642"/>
      <c r="B642"/>
      <c r="C642"/>
      <c r="D642"/>
      <c r="E642"/>
      <c r="F642"/>
      <c r="G642"/>
    </row>
    <row r="643" spans="1:7">
      <c r="A643"/>
      <c r="B643"/>
      <c r="C643"/>
      <c r="D643"/>
      <c r="E643"/>
      <c r="F643"/>
      <c r="G643"/>
    </row>
    <row r="644" spans="1:7">
      <c r="A644"/>
      <c r="B644"/>
      <c r="C644"/>
      <c r="D644"/>
      <c r="E644"/>
      <c r="F644"/>
      <c r="G644"/>
    </row>
    <row r="645" spans="1:7">
      <c r="A645"/>
      <c r="B645"/>
      <c r="C645"/>
      <c r="D645"/>
      <c r="E645"/>
      <c r="F645"/>
      <c r="G645"/>
    </row>
    <row r="646" spans="1:7">
      <c r="A646"/>
      <c r="B646"/>
      <c r="C646"/>
      <c r="D646"/>
      <c r="E646"/>
      <c r="F646"/>
      <c r="G646"/>
    </row>
    <row r="647" spans="1:7">
      <c r="A647"/>
      <c r="B647"/>
      <c r="C647"/>
      <c r="D647"/>
      <c r="E647"/>
      <c r="F647"/>
      <c r="G647"/>
    </row>
    <row r="648" spans="1:7">
      <c r="A648"/>
      <c r="B648"/>
      <c r="C648"/>
      <c r="D648"/>
      <c r="E648"/>
      <c r="F648"/>
      <c r="G648"/>
    </row>
    <row r="649" spans="1:7">
      <c r="A649"/>
      <c r="B649"/>
      <c r="C649"/>
      <c r="D649"/>
      <c r="E649"/>
      <c r="F649"/>
      <c r="G649"/>
    </row>
    <row r="650" spans="1:7">
      <c r="A650"/>
      <c r="B650"/>
      <c r="C650"/>
      <c r="D650"/>
      <c r="E650"/>
      <c r="F650"/>
      <c r="G650"/>
    </row>
    <row r="651" spans="1:7">
      <c r="A651"/>
      <c r="B651"/>
      <c r="C651"/>
      <c r="D651"/>
      <c r="E651"/>
      <c r="F651"/>
      <c r="G651"/>
    </row>
    <row r="652" spans="1:7">
      <c r="A652"/>
      <c r="B652"/>
      <c r="C652"/>
      <c r="D652"/>
      <c r="E652"/>
      <c r="F652"/>
      <c r="G652"/>
    </row>
    <row r="653" spans="1:7">
      <c r="A653"/>
      <c r="B653"/>
      <c r="C653"/>
      <c r="D653"/>
      <c r="E653"/>
      <c r="F653"/>
      <c r="G653"/>
    </row>
    <row r="654" spans="1:7">
      <c r="A654"/>
      <c r="B654"/>
      <c r="C654"/>
      <c r="D654"/>
      <c r="E654"/>
      <c r="F654"/>
      <c r="G654"/>
    </row>
    <row r="655" spans="1:7" ht="13.95" customHeight="1">
      <c r="A655"/>
      <c r="B655"/>
      <c r="C655"/>
      <c r="D655"/>
      <c r="E655"/>
      <c r="F655"/>
      <c r="G655"/>
    </row>
    <row r="656" spans="1:7">
      <c r="A656"/>
      <c r="B656"/>
      <c r="C656"/>
      <c r="D656"/>
      <c r="E656"/>
      <c r="F656"/>
      <c r="G656"/>
    </row>
  </sheetData>
  <mergeCells count="13">
    <mergeCell ref="J4:J5"/>
    <mergeCell ref="A1:F1"/>
    <mergeCell ref="A3:F3"/>
    <mergeCell ref="A4:A5"/>
    <mergeCell ref="B4:B5"/>
    <mergeCell ref="C4:C5"/>
    <mergeCell ref="D4:D5"/>
    <mergeCell ref="E4:E5"/>
    <mergeCell ref="I4:I5"/>
    <mergeCell ref="H4:H5"/>
    <mergeCell ref="G4:G5"/>
    <mergeCell ref="F4:F5"/>
    <mergeCell ref="A2:J2"/>
  </mergeCells>
  <pageMargins left="0.59055118110236227" right="0.31496062992125984" top="0.55118110236220474" bottom="0.55118110236220474" header="0.31496062992125984" footer="0.31496062992125984"/>
  <pageSetup paperSize="9" firstPageNumber="2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84"/>
  <sheetViews>
    <sheetView tabSelected="1" workbookViewId="0">
      <selection activeCell="A113" sqref="A113"/>
    </sheetView>
  </sheetViews>
  <sheetFormatPr defaultRowHeight="14.4"/>
  <cols>
    <col min="1" max="1" width="16.77734375" style="2" customWidth="1"/>
    <col min="2" max="2" width="4.33203125" style="2" customWidth="1"/>
    <col min="3" max="3" width="5" style="3" customWidth="1"/>
    <col min="4" max="4" width="11" style="3" customWidth="1"/>
    <col min="5" max="5" width="3.88671875" style="2" customWidth="1"/>
    <col min="6" max="6" width="10.5546875" style="2" hidden="1" customWidth="1"/>
    <col min="7" max="7" width="10.33203125" style="2" hidden="1" customWidth="1"/>
    <col min="8" max="8" width="10.44140625" style="2" customWidth="1"/>
    <col min="9" max="9" width="10.6640625" style="2" customWidth="1"/>
    <col min="10" max="10" width="7.88671875" style="6" hidden="1" customWidth="1"/>
    <col min="11" max="11" width="9.88671875" style="6" hidden="1" customWidth="1"/>
    <col min="12" max="12" width="10.88671875" style="6" customWidth="1"/>
    <col min="13" max="13" width="10.44140625" style="6" customWidth="1"/>
  </cols>
  <sheetData>
    <row r="1" spans="1:13">
      <c r="A1" s="10"/>
      <c r="B1" s="11"/>
      <c r="C1" s="11"/>
      <c r="D1" s="11"/>
      <c r="E1" s="12"/>
      <c r="F1" s="12"/>
      <c r="G1" s="12"/>
      <c r="H1" s="12"/>
      <c r="I1" s="12"/>
      <c r="J1" s="12"/>
      <c r="K1"/>
      <c r="L1"/>
      <c r="M1"/>
    </row>
    <row r="2" spans="1:13" ht="54.75" customHeight="1">
      <c r="A2" s="17" t="s">
        <v>472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>
      <c r="A3" s="18" t="s">
        <v>400</v>
      </c>
      <c r="B3" s="19"/>
      <c r="C3" s="19"/>
      <c r="D3" s="19"/>
      <c r="E3" s="20"/>
      <c r="F3" s="20"/>
      <c r="G3" s="20"/>
      <c r="H3" s="20"/>
      <c r="I3" s="20"/>
      <c r="J3" s="20"/>
      <c r="K3"/>
      <c r="L3"/>
      <c r="M3"/>
    </row>
    <row r="4" spans="1:13" ht="15" customHeight="1">
      <c r="A4" s="13" t="s">
        <v>4</v>
      </c>
      <c r="B4" s="13" t="s">
        <v>0</v>
      </c>
      <c r="C4" s="15" t="s">
        <v>1</v>
      </c>
      <c r="D4" s="15" t="s">
        <v>2</v>
      </c>
      <c r="E4" s="13" t="s">
        <v>3</v>
      </c>
      <c r="F4" s="21" t="s">
        <v>438</v>
      </c>
      <c r="G4" s="21" t="s">
        <v>438</v>
      </c>
      <c r="H4" s="21" t="s">
        <v>455</v>
      </c>
      <c r="I4" s="21" t="s">
        <v>439</v>
      </c>
      <c r="J4" s="21" t="s">
        <v>440</v>
      </c>
      <c r="K4" s="21" t="s">
        <v>440</v>
      </c>
      <c r="L4" s="21" t="s">
        <v>440</v>
      </c>
      <c r="M4" s="21" t="s">
        <v>441</v>
      </c>
    </row>
    <row r="5" spans="1:13" ht="37.5" customHeight="1">
      <c r="A5" s="14"/>
      <c r="B5" s="14"/>
      <c r="C5" s="16"/>
      <c r="D5" s="16"/>
      <c r="E5" s="14"/>
      <c r="F5" s="22"/>
      <c r="G5" s="22"/>
      <c r="H5" s="23"/>
      <c r="I5" s="23"/>
      <c r="J5" s="22"/>
      <c r="K5" s="22"/>
      <c r="L5" s="22"/>
      <c r="M5" s="22"/>
    </row>
    <row r="6" spans="1:13" ht="27.6">
      <c r="A6" s="24" t="s">
        <v>5</v>
      </c>
      <c r="B6" s="48" t="s">
        <v>6</v>
      </c>
      <c r="C6" s="48"/>
      <c r="D6" s="48"/>
      <c r="E6" s="48"/>
      <c r="F6" s="54">
        <v>102386.1</v>
      </c>
      <c r="G6" s="54">
        <v>102386.1</v>
      </c>
      <c r="H6" s="55">
        <v>103342.6</v>
      </c>
      <c r="I6" s="55">
        <v>103342.6</v>
      </c>
      <c r="J6" s="55">
        <v>102488.2</v>
      </c>
      <c r="K6" s="55">
        <v>102488.2</v>
      </c>
      <c r="L6" s="55">
        <v>102564.7</v>
      </c>
      <c r="M6" s="55">
        <v>102564.7</v>
      </c>
    </row>
    <row r="7" spans="1:13" hidden="1">
      <c r="A7" s="28" t="s">
        <v>7</v>
      </c>
      <c r="B7" s="47" t="s">
        <v>6</v>
      </c>
      <c r="C7" s="47" t="s">
        <v>8</v>
      </c>
      <c r="D7" s="47"/>
      <c r="E7" s="47"/>
      <c r="F7" s="56">
        <v>67900</v>
      </c>
      <c r="G7" s="56">
        <v>67900</v>
      </c>
      <c r="H7" s="56">
        <v>68780</v>
      </c>
      <c r="I7" s="56">
        <v>68780</v>
      </c>
      <c r="J7" s="56">
        <v>67983.3</v>
      </c>
      <c r="K7" s="56">
        <v>67983.3</v>
      </c>
      <c r="L7" s="56">
        <v>67983.3</v>
      </c>
      <c r="M7" s="56">
        <v>67983.3</v>
      </c>
    </row>
    <row r="8" spans="1:13" ht="41.4" hidden="1">
      <c r="A8" s="28" t="s">
        <v>9</v>
      </c>
      <c r="B8" s="47" t="s">
        <v>6</v>
      </c>
      <c r="C8" s="47" t="s">
        <v>10</v>
      </c>
      <c r="D8" s="47"/>
      <c r="E8" s="47"/>
      <c r="F8" s="56">
        <v>2866.1</v>
      </c>
      <c r="G8" s="56">
        <v>2866.1</v>
      </c>
      <c r="H8" s="56"/>
      <c r="I8" s="56"/>
      <c r="J8" s="56">
        <v>2866.1</v>
      </c>
      <c r="K8" s="56">
        <v>2866.1</v>
      </c>
      <c r="L8" s="56"/>
      <c r="M8" s="56"/>
    </row>
    <row r="9" spans="1:13" hidden="1">
      <c r="A9" s="28" t="s">
        <v>11</v>
      </c>
      <c r="B9" s="47" t="s">
        <v>6</v>
      </c>
      <c r="C9" s="47" t="s">
        <v>10</v>
      </c>
      <c r="D9" s="47" t="s">
        <v>12</v>
      </c>
      <c r="E9" s="47"/>
      <c r="F9" s="56">
        <v>2866.1</v>
      </c>
      <c r="G9" s="56">
        <v>2866.1</v>
      </c>
      <c r="H9" s="56"/>
      <c r="I9" s="56"/>
      <c r="J9" s="56">
        <v>2866.1</v>
      </c>
      <c r="K9" s="56">
        <v>2866.1</v>
      </c>
      <c r="L9" s="56"/>
      <c r="M9" s="56"/>
    </row>
    <row r="10" spans="1:13" ht="27.6" hidden="1">
      <c r="A10" s="28" t="s">
        <v>13</v>
      </c>
      <c r="B10" s="47" t="s">
        <v>6</v>
      </c>
      <c r="C10" s="47" t="s">
        <v>10</v>
      </c>
      <c r="D10" s="47" t="s">
        <v>14</v>
      </c>
      <c r="E10" s="47"/>
      <c r="F10" s="56">
        <v>2866.1</v>
      </c>
      <c r="G10" s="56">
        <v>2866.1</v>
      </c>
      <c r="H10" s="56"/>
      <c r="I10" s="56"/>
      <c r="J10" s="56">
        <v>2866.1</v>
      </c>
      <c r="K10" s="56">
        <v>2866.1</v>
      </c>
      <c r="L10" s="56"/>
      <c r="M10" s="56"/>
    </row>
    <row r="11" spans="1:13" ht="41.4" hidden="1">
      <c r="A11" s="28" t="s">
        <v>383</v>
      </c>
      <c r="B11" s="47" t="s">
        <v>6</v>
      </c>
      <c r="C11" s="47" t="s">
        <v>10</v>
      </c>
      <c r="D11" s="47" t="s">
        <v>200</v>
      </c>
      <c r="E11" s="47"/>
      <c r="F11" s="56">
        <v>2866.1</v>
      </c>
      <c r="G11" s="56">
        <v>2866.1</v>
      </c>
      <c r="H11" s="56"/>
      <c r="I11" s="56"/>
      <c r="J11" s="56">
        <v>2866.1</v>
      </c>
      <c r="K11" s="56">
        <v>2866.1</v>
      </c>
      <c r="L11" s="56"/>
      <c r="M11" s="56"/>
    </row>
    <row r="12" spans="1:13" ht="82.8" hidden="1">
      <c r="A12" s="28" t="s">
        <v>201</v>
      </c>
      <c r="B12" s="47" t="s">
        <v>6</v>
      </c>
      <c r="C12" s="47" t="s">
        <v>10</v>
      </c>
      <c r="D12" s="47" t="s">
        <v>200</v>
      </c>
      <c r="E12" s="47" t="s">
        <v>202</v>
      </c>
      <c r="F12" s="56">
        <v>2866.1</v>
      </c>
      <c r="G12" s="56">
        <v>2866.1</v>
      </c>
      <c r="H12" s="56"/>
      <c r="I12" s="56"/>
      <c r="J12" s="56">
        <v>2866.1</v>
      </c>
      <c r="K12" s="56">
        <v>2866.1</v>
      </c>
      <c r="L12" s="56"/>
      <c r="M12" s="56"/>
    </row>
    <row r="13" spans="1:13" ht="69" hidden="1">
      <c r="A13" s="28" t="s">
        <v>15</v>
      </c>
      <c r="B13" s="47" t="s">
        <v>6</v>
      </c>
      <c r="C13" s="47" t="s">
        <v>16</v>
      </c>
      <c r="D13" s="47"/>
      <c r="E13" s="47"/>
      <c r="F13" s="56">
        <v>63645.9</v>
      </c>
      <c r="G13" s="56">
        <v>63645.9</v>
      </c>
      <c r="H13" s="56">
        <v>64525.9</v>
      </c>
      <c r="I13" s="56">
        <v>64525.9</v>
      </c>
      <c r="J13" s="56">
        <v>63729.2</v>
      </c>
      <c r="K13" s="56">
        <v>63729.2</v>
      </c>
      <c r="L13" s="56">
        <v>63729.2</v>
      </c>
      <c r="M13" s="56">
        <v>63729.2</v>
      </c>
    </row>
    <row r="14" spans="1:13" hidden="1">
      <c r="A14" s="28" t="s">
        <v>11</v>
      </c>
      <c r="B14" s="47" t="s">
        <v>6</v>
      </c>
      <c r="C14" s="47" t="s">
        <v>16</v>
      </c>
      <c r="D14" s="47" t="s">
        <v>12</v>
      </c>
      <c r="E14" s="47"/>
      <c r="F14" s="56">
        <v>63645.9</v>
      </c>
      <c r="G14" s="56">
        <v>63645.9</v>
      </c>
      <c r="H14" s="56">
        <v>64525.9</v>
      </c>
      <c r="I14" s="56">
        <v>64525.9</v>
      </c>
      <c r="J14" s="56">
        <v>63729.2</v>
      </c>
      <c r="K14" s="56">
        <v>63729.2</v>
      </c>
      <c r="L14" s="56">
        <v>63729.2</v>
      </c>
      <c r="M14" s="56">
        <v>63729.2</v>
      </c>
    </row>
    <row r="15" spans="1:13" ht="27.6" hidden="1">
      <c r="A15" s="28" t="s">
        <v>13</v>
      </c>
      <c r="B15" s="47" t="s">
        <v>6</v>
      </c>
      <c r="C15" s="47" t="s">
        <v>16</v>
      </c>
      <c r="D15" s="47" t="s">
        <v>14</v>
      </c>
      <c r="E15" s="47"/>
      <c r="F15" s="56">
        <v>55457.641000000003</v>
      </c>
      <c r="G15" s="56">
        <v>55457.641000000003</v>
      </c>
      <c r="H15" s="56"/>
      <c r="I15" s="56"/>
      <c r="J15" s="56">
        <v>55457.641000000003</v>
      </c>
      <c r="K15" s="56">
        <v>55457.641000000003</v>
      </c>
      <c r="L15" s="56"/>
      <c r="M15" s="56"/>
    </row>
    <row r="16" spans="1:13" ht="41.4" hidden="1">
      <c r="A16" s="28" t="s">
        <v>383</v>
      </c>
      <c r="B16" s="47" t="s">
        <v>6</v>
      </c>
      <c r="C16" s="47" t="s">
        <v>16</v>
      </c>
      <c r="D16" s="47" t="s">
        <v>200</v>
      </c>
      <c r="E16" s="47"/>
      <c r="F16" s="56">
        <v>48106.540999999997</v>
      </c>
      <c r="G16" s="56">
        <v>48106.540999999997</v>
      </c>
      <c r="H16" s="56"/>
      <c r="I16" s="56"/>
      <c r="J16" s="56">
        <v>48106.540999999997</v>
      </c>
      <c r="K16" s="56">
        <v>48106.540999999997</v>
      </c>
      <c r="L16" s="56"/>
      <c r="M16" s="56"/>
    </row>
    <row r="17" spans="1:13" ht="82.8" hidden="1">
      <c r="A17" s="28" t="s">
        <v>201</v>
      </c>
      <c r="B17" s="47" t="s">
        <v>6</v>
      </c>
      <c r="C17" s="47" t="s">
        <v>16</v>
      </c>
      <c r="D17" s="47" t="s">
        <v>200</v>
      </c>
      <c r="E17" s="47" t="s">
        <v>202</v>
      </c>
      <c r="F17" s="56">
        <v>42522.040999999997</v>
      </c>
      <c r="G17" s="56">
        <v>42522.040999999997</v>
      </c>
      <c r="H17" s="56"/>
      <c r="I17" s="56"/>
      <c r="J17" s="56">
        <v>42522.040999999997</v>
      </c>
      <c r="K17" s="56">
        <v>42522.040999999997</v>
      </c>
      <c r="L17" s="56"/>
      <c r="M17" s="56"/>
    </row>
    <row r="18" spans="1:13" ht="41.4" hidden="1">
      <c r="A18" s="28" t="s">
        <v>203</v>
      </c>
      <c r="B18" s="47" t="s">
        <v>6</v>
      </c>
      <c r="C18" s="47" t="s">
        <v>16</v>
      </c>
      <c r="D18" s="47" t="s">
        <v>200</v>
      </c>
      <c r="E18" s="47" t="s">
        <v>204</v>
      </c>
      <c r="F18" s="56">
        <v>5425.9</v>
      </c>
      <c r="G18" s="56">
        <v>5425.9</v>
      </c>
      <c r="H18" s="56"/>
      <c r="I18" s="56"/>
      <c r="J18" s="56">
        <v>5425.9</v>
      </c>
      <c r="K18" s="56">
        <v>5425.9</v>
      </c>
      <c r="L18" s="56"/>
      <c r="M18" s="56"/>
    </row>
    <row r="19" spans="1:13" hidden="1">
      <c r="A19" s="28" t="s">
        <v>205</v>
      </c>
      <c r="B19" s="47" t="s">
        <v>6</v>
      </c>
      <c r="C19" s="47" t="s">
        <v>16</v>
      </c>
      <c r="D19" s="47" t="s">
        <v>200</v>
      </c>
      <c r="E19" s="47" t="s">
        <v>206</v>
      </c>
      <c r="F19" s="56">
        <v>158.6</v>
      </c>
      <c r="G19" s="56">
        <v>158.6</v>
      </c>
      <c r="H19" s="56"/>
      <c r="I19" s="56"/>
      <c r="J19" s="56">
        <v>158.6</v>
      </c>
      <c r="K19" s="56">
        <v>158.6</v>
      </c>
      <c r="L19" s="56"/>
      <c r="M19" s="56"/>
    </row>
    <row r="20" spans="1:13" ht="41.4" hidden="1">
      <c r="A20" s="28" t="s">
        <v>207</v>
      </c>
      <c r="B20" s="47" t="s">
        <v>6</v>
      </c>
      <c r="C20" s="47" t="s">
        <v>16</v>
      </c>
      <c r="D20" s="47" t="s">
        <v>208</v>
      </c>
      <c r="E20" s="47"/>
      <c r="F20" s="56">
        <v>7351.1</v>
      </c>
      <c r="G20" s="56">
        <v>7351.1</v>
      </c>
      <c r="H20" s="56"/>
      <c r="I20" s="56"/>
      <c r="J20" s="56">
        <v>7351.1</v>
      </c>
      <c r="K20" s="56">
        <v>7351.1</v>
      </c>
      <c r="L20" s="56"/>
      <c r="M20" s="56"/>
    </row>
    <row r="21" spans="1:13" ht="82.8" hidden="1">
      <c r="A21" s="28" t="s">
        <v>201</v>
      </c>
      <c r="B21" s="47" t="s">
        <v>6</v>
      </c>
      <c r="C21" s="47" t="s">
        <v>16</v>
      </c>
      <c r="D21" s="47" t="s">
        <v>208</v>
      </c>
      <c r="E21" s="47" t="s">
        <v>202</v>
      </c>
      <c r="F21" s="56">
        <v>7252.6</v>
      </c>
      <c r="G21" s="56">
        <v>7252.6</v>
      </c>
      <c r="H21" s="56"/>
      <c r="I21" s="56"/>
      <c r="J21" s="56">
        <v>7252.6</v>
      </c>
      <c r="K21" s="56">
        <v>7252.6</v>
      </c>
      <c r="L21" s="56"/>
      <c r="M21" s="56"/>
    </row>
    <row r="22" spans="1:13" ht="41.4" hidden="1">
      <c r="A22" s="28" t="s">
        <v>203</v>
      </c>
      <c r="B22" s="47" t="s">
        <v>6</v>
      </c>
      <c r="C22" s="47" t="s">
        <v>16</v>
      </c>
      <c r="D22" s="47" t="s">
        <v>208</v>
      </c>
      <c r="E22" s="47" t="s">
        <v>204</v>
      </c>
      <c r="F22" s="56">
        <v>98.5</v>
      </c>
      <c r="G22" s="56">
        <v>98.5</v>
      </c>
      <c r="H22" s="56"/>
      <c r="I22" s="56"/>
      <c r="J22" s="56">
        <v>98.5</v>
      </c>
      <c r="K22" s="56">
        <v>98.5</v>
      </c>
      <c r="L22" s="56"/>
      <c r="M22" s="56"/>
    </row>
    <row r="23" spans="1:13" hidden="1">
      <c r="A23" s="28" t="s">
        <v>18</v>
      </c>
      <c r="B23" s="47" t="s">
        <v>6</v>
      </c>
      <c r="C23" s="47" t="s">
        <v>16</v>
      </c>
      <c r="D23" s="47" t="s">
        <v>19</v>
      </c>
      <c r="E23" s="47"/>
      <c r="F23" s="56">
        <v>3730.8589999999999</v>
      </c>
      <c r="G23" s="56">
        <v>3730.8589999999999</v>
      </c>
      <c r="H23" s="56"/>
      <c r="I23" s="56"/>
      <c r="J23" s="56">
        <v>3730.8589999999999</v>
      </c>
      <c r="K23" s="56">
        <v>3730.8589999999999</v>
      </c>
      <c r="L23" s="56"/>
      <c r="M23" s="56"/>
    </row>
    <row r="24" spans="1:13" hidden="1">
      <c r="A24" s="28" t="s">
        <v>442</v>
      </c>
      <c r="B24" s="47" t="s">
        <v>6</v>
      </c>
      <c r="C24" s="47" t="s">
        <v>16</v>
      </c>
      <c r="D24" s="47" t="s">
        <v>209</v>
      </c>
      <c r="E24" s="47"/>
      <c r="F24" s="56">
        <v>2987.9589999999998</v>
      </c>
      <c r="G24" s="56">
        <v>2987.9589999999998</v>
      </c>
      <c r="H24" s="56"/>
      <c r="I24" s="56"/>
      <c r="J24" s="56">
        <v>2987.9589999999998</v>
      </c>
      <c r="K24" s="56">
        <v>2987.9589999999998</v>
      </c>
      <c r="L24" s="56"/>
      <c r="M24" s="56"/>
    </row>
    <row r="25" spans="1:13" ht="82.8" hidden="1">
      <c r="A25" s="28" t="s">
        <v>201</v>
      </c>
      <c r="B25" s="47" t="s">
        <v>6</v>
      </c>
      <c r="C25" s="47" t="s">
        <v>16</v>
      </c>
      <c r="D25" s="47" t="s">
        <v>209</v>
      </c>
      <c r="E25" s="47" t="s">
        <v>202</v>
      </c>
      <c r="F25" s="56">
        <v>2457.4589999999998</v>
      </c>
      <c r="G25" s="56">
        <v>2457.4589999999998</v>
      </c>
      <c r="H25" s="56"/>
      <c r="I25" s="56"/>
      <c r="J25" s="56">
        <v>2457.4589999999998</v>
      </c>
      <c r="K25" s="56">
        <v>2457.4589999999998</v>
      </c>
      <c r="L25" s="56"/>
      <c r="M25" s="56"/>
    </row>
    <row r="26" spans="1:13" ht="41.4" hidden="1">
      <c r="A26" s="28" t="s">
        <v>203</v>
      </c>
      <c r="B26" s="47" t="s">
        <v>6</v>
      </c>
      <c r="C26" s="47" t="s">
        <v>16</v>
      </c>
      <c r="D26" s="47" t="s">
        <v>209</v>
      </c>
      <c r="E26" s="47" t="s">
        <v>204</v>
      </c>
      <c r="F26" s="56">
        <v>530.5</v>
      </c>
      <c r="G26" s="56">
        <v>530.5</v>
      </c>
      <c r="H26" s="56"/>
      <c r="I26" s="56"/>
      <c r="J26" s="56">
        <v>530.5</v>
      </c>
      <c r="K26" s="56">
        <v>530.5</v>
      </c>
      <c r="L26" s="56"/>
      <c r="M26" s="56"/>
    </row>
    <row r="27" spans="1:13" ht="41.4" hidden="1">
      <c r="A27" s="28" t="s">
        <v>210</v>
      </c>
      <c r="B27" s="47" t="s">
        <v>6</v>
      </c>
      <c r="C27" s="47" t="s">
        <v>16</v>
      </c>
      <c r="D27" s="47" t="s">
        <v>211</v>
      </c>
      <c r="E27" s="47"/>
      <c r="F27" s="56">
        <v>742.9</v>
      </c>
      <c r="G27" s="56">
        <v>742.9</v>
      </c>
      <c r="H27" s="56"/>
      <c r="I27" s="56"/>
      <c r="J27" s="56">
        <v>742.9</v>
      </c>
      <c r="K27" s="56">
        <v>742.9</v>
      </c>
      <c r="L27" s="56"/>
      <c r="M27" s="56"/>
    </row>
    <row r="28" spans="1:13" ht="82.8" hidden="1">
      <c r="A28" s="28" t="s">
        <v>201</v>
      </c>
      <c r="B28" s="47" t="s">
        <v>6</v>
      </c>
      <c r="C28" s="47" t="s">
        <v>16</v>
      </c>
      <c r="D28" s="47" t="s">
        <v>211</v>
      </c>
      <c r="E28" s="47" t="s">
        <v>202</v>
      </c>
      <c r="F28" s="56">
        <v>683.9</v>
      </c>
      <c r="G28" s="56">
        <v>683.9</v>
      </c>
      <c r="H28" s="56"/>
      <c r="I28" s="56"/>
      <c r="J28" s="56">
        <v>683.9</v>
      </c>
      <c r="K28" s="56">
        <v>683.9</v>
      </c>
      <c r="L28" s="56"/>
      <c r="M28" s="56"/>
    </row>
    <row r="29" spans="1:13" ht="41.4" hidden="1">
      <c r="A29" s="28" t="s">
        <v>203</v>
      </c>
      <c r="B29" s="47" t="s">
        <v>6</v>
      </c>
      <c r="C29" s="47" t="s">
        <v>16</v>
      </c>
      <c r="D29" s="47" t="s">
        <v>211</v>
      </c>
      <c r="E29" s="47" t="s">
        <v>204</v>
      </c>
      <c r="F29" s="56">
        <v>59</v>
      </c>
      <c r="G29" s="56">
        <v>59</v>
      </c>
      <c r="H29" s="56"/>
      <c r="I29" s="56"/>
      <c r="J29" s="56">
        <v>59</v>
      </c>
      <c r="K29" s="56">
        <v>59</v>
      </c>
      <c r="L29" s="56"/>
      <c r="M29" s="56"/>
    </row>
    <row r="30" spans="1:13" ht="41.4" hidden="1">
      <c r="A30" s="28" t="s">
        <v>20</v>
      </c>
      <c r="B30" s="47" t="s">
        <v>6</v>
      </c>
      <c r="C30" s="47" t="s">
        <v>16</v>
      </c>
      <c r="D30" s="47" t="s">
        <v>21</v>
      </c>
      <c r="E30" s="47"/>
      <c r="F30" s="56">
        <v>4457.3999999999996</v>
      </c>
      <c r="G30" s="56">
        <v>4457.3999999999996</v>
      </c>
      <c r="H30" s="56">
        <v>5337.4</v>
      </c>
      <c r="I30" s="56">
        <v>5337.4</v>
      </c>
      <c r="J30" s="56">
        <v>4540.7</v>
      </c>
      <c r="K30" s="56">
        <v>4540.7</v>
      </c>
      <c r="L30" s="56">
        <v>4540.7</v>
      </c>
      <c r="M30" s="56">
        <v>4540.7</v>
      </c>
    </row>
    <row r="31" spans="1:13" ht="27.6" hidden="1">
      <c r="A31" s="28" t="s">
        <v>212</v>
      </c>
      <c r="B31" s="47" t="s">
        <v>6</v>
      </c>
      <c r="C31" s="47" t="s">
        <v>16</v>
      </c>
      <c r="D31" s="47" t="s">
        <v>213</v>
      </c>
      <c r="E31" s="47"/>
      <c r="F31" s="56">
        <v>4457.3999999999996</v>
      </c>
      <c r="G31" s="56">
        <v>4457.3999999999996</v>
      </c>
      <c r="H31" s="56">
        <v>5337.4</v>
      </c>
      <c r="I31" s="56">
        <v>5337.4</v>
      </c>
      <c r="J31" s="56">
        <v>4540.7</v>
      </c>
      <c r="K31" s="56">
        <v>4540.7</v>
      </c>
      <c r="L31" s="56">
        <v>4540.7</v>
      </c>
      <c r="M31" s="56">
        <v>4540.7</v>
      </c>
    </row>
    <row r="32" spans="1:13" ht="82.8" hidden="1">
      <c r="A32" s="28" t="s">
        <v>201</v>
      </c>
      <c r="B32" s="47" t="s">
        <v>6</v>
      </c>
      <c r="C32" s="47" t="s">
        <v>16</v>
      </c>
      <c r="D32" s="47" t="s">
        <v>213</v>
      </c>
      <c r="E32" s="47" t="s">
        <v>202</v>
      </c>
      <c r="F32" s="56">
        <v>3652.5740000000001</v>
      </c>
      <c r="G32" s="56">
        <v>3652.5740000000001</v>
      </c>
      <c r="H32" s="56"/>
      <c r="I32" s="56"/>
      <c r="J32" s="56">
        <v>3652.5740000000001</v>
      </c>
      <c r="K32" s="56">
        <v>3652.5740000000001</v>
      </c>
      <c r="L32" s="56"/>
      <c r="M32" s="56"/>
    </row>
    <row r="33" spans="1:13" ht="41.4" hidden="1">
      <c r="A33" s="28" t="s">
        <v>203</v>
      </c>
      <c r="B33" s="47" t="s">
        <v>6</v>
      </c>
      <c r="C33" s="47" t="s">
        <v>16</v>
      </c>
      <c r="D33" s="47" t="s">
        <v>213</v>
      </c>
      <c r="E33" s="47" t="s">
        <v>204</v>
      </c>
      <c r="F33" s="56">
        <v>804.82600000000002</v>
      </c>
      <c r="G33" s="56">
        <v>804.82600000000002</v>
      </c>
      <c r="H33" s="56">
        <v>1684.8</v>
      </c>
      <c r="I33" s="56">
        <v>1684.8</v>
      </c>
      <c r="J33" s="56">
        <v>888.12599999999998</v>
      </c>
      <c r="K33" s="56">
        <v>888.12599999999998</v>
      </c>
      <c r="L33" s="56">
        <v>888.1</v>
      </c>
      <c r="M33" s="56">
        <v>888.1</v>
      </c>
    </row>
    <row r="34" spans="1:13" hidden="1">
      <c r="A34" s="28" t="s">
        <v>214</v>
      </c>
      <c r="B34" s="47" t="s">
        <v>6</v>
      </c>
      <c r="C34" s="47" t="s">
        <v>215</v>
      </c>
      <c r="D34" s="47"/>
      <c r="E34" s="47"/>
      <c r="F34" s="56">
        <v>35</v>
      </c>
      <c r="G34" s="56">
        <v>35</v>
      </c>
      <c r="H34" s="56"/>
      <c r="I34" s="56"/>
      <c r="J34" s="56">
        <v>35</v>
      </c>
      <c r="K34" s="56">
        <v>35</v>
      </c>
      <c r="L34" s="56"/>
      <c r="M34" s="56"/>
    </row>
    <row r="35" spans="1:13" ht="27.6" hidden="1">
      <c r="A35" s="28" t="s">
        <v>24</v>
      </c>
      <c r="B35" s="47" t="s">
        <v>6</v>
      </c>
      <c r="C35" s="47" t="s">
        <v>215</v>
      </c>
      <c r="D35" s="47" t="s">
        <v>25</v>
      </c>
      <c r="E35" s="47"/>
      <c r="F35" s="56">
        <v>35</v>
      </c>
      <c r="G35" s="56">
        <v>35</v>
      </c>
      <c r="H35" s="56"/>
      <c r="I35" s="56"/>
      <c r="J35" s="56">
        <v>35</v>
      </c>
      <c r="K35" s="56">
        <v>35</v>
      </c>
      <c r="L35" s="56"/>
      <c r="M35" s="56"/>
    </row>
    <row r="36" spans="1:13" ht="41.4" hidden="1">
      <c r="A36" s="28" t="s">
        <v>203</v>
      </c>
      <c r="B36" s="47" t="s">
        <v>6</v>
      </c>
      <c r="C36" s="47" t="s">
        <v>215</v>
      </c>
      <c r="D36" s="47" t="s">
        <v>25</v>
      </c>
      <c r="E36" s="47" t="s">
        <v>204</v>
      </c>
      <c r="F36" s="56">
        <v>35</v>
      </c>
      <c r="G36" s="56">
        <v>35</v>
      </c>
      <c r="H36" s="56"/>
      <c r="I36" s="56"/>
      <c r="J36" s="56">
        <v>35</v>
      </c>
      <c r="K36" s="56">
        <v>35</v>
      </c>
      <c r="L36" s="56"/>
      <c r="M36" s="56"/>
    </row>
    <row r="37" spans="1:13" hidden="1">
      <c r="A37" s="28" t="s">
        <v>22</v>
      </c>
      <c r="B37" s="47" t="s">
        <v>6</v>
      </c>
      <c r="C37" s="47" t="s">
        <v>23</v>
      </c>
      <c r="D37" s="47"/>
      <c r="E37" s="47"/>
      <c r="F37" s="56">
        <v>300</v>
      </c>
      <c r="G37" s="56">
        <v>300</v>
      </c>
      <c r="H37" s="56"/>
      <c r="I37" s="56"/>
      <c r="J37" s="56">
        <v>300</v>
      </c>
      <c r="K37" s="56">
        <v>300</v>
      </c>
      <c r="L37" s="56"/>
      <c r="M37" s="56"/>
    </row>
    <row r="38" spans="1:13" ht="27.6" hidden="1">
      <c r="A38" s="28" t="s">
        <v>24</v>
      </c>
      <c r="B38" s="47" t="s">
        <v>6</v>
      </c>
      <c r="C38" s="47" t="s">
        <v>23</v>
      </c>
      <c r="D38" s="47" t="s">
        <v>25</v>
      </c>
      <c r="E38" s="47"/>
      <c r="F38" s="56">
        <v>300</v>
      </c>
      <c r="G38" s="56">
        <v>300</v>
      </c>
      <c r="H38" s="56"/>
      <c r="I38" s="56"/>
      <c r="J38" s="56">
        <v>300</v>
      </c>
      <c r="K38" s="56">
        <v>300</v>
      </c>
      <c r="L38" s="56"/>
      <c r="M38" s="56"/>
    </row>
    <row r="39" spans="1:13" hidden="1">
      <c r="A39" s="28" t="s">
        <v>205</v>
      </c>
      <c r="B39" s="47" t="s">
        <v>6</v>
      </c>
      <c r="C39" s="47" t="s">
        <v>23</v>
      </c>
      <c r="D39" s="47" t="s">
        <v>25</v>
      </c>
      <c r="E39" s="47" t="s">
        <v>206</v>
      </c>
      <c r="F39" s="56">
        <v>300</v>
      </c>
      <c r="G39" s="56">
        <v>300</v>
      </c>
      <c r="H39" s="56"/>
      <c r="I39" s="56"/>
      <c r="J39" s="56">
        <v>300</v>
      </c>
      <c r="K39" s="56">
        <v>300</v>
      </c>
      <c r="L39" s="56"/>
      <c r="M39" s="56"/>
    </row>
    <row r="40" spans="1:13" hidden="1">
      <c r="A40" s="28" t="s">
        <v>26</v>
      </c>
      <c r="B40" s="47" t="s">
        <v>6</v>
      </c>
      <c r="C40" s="47" t="s">
        <v>27</v>
      </c>
      <c r="D40" s="47"/>
      <c r="E40" s="47"/>
      <c r="F40" s="56">
        <v>1053</v>
      </c>
      <c r="G40" s="56">
        <v>1053</v>
      </c>
      <c r="H40" s="56"/>
      <c r="I40" s="56"/>
      <c r="J40" s="56">
        <v>1053</v>
      </c>
      <c r="K40" s="56">
        <v>1053</v>
      </c>
      <c r="L40" s="56"/>
      <c r="M40" s="56"/>
    </row>
    <row r="41" spans="1:13" hidden="1">
      <c r="A41" s="28" t="s">
        <v>11</v>
      </c>
      <c r="B41" s="47" t="s">
        <v>6</v>
      </c>
      <c r="C41" s="47" t="s">
        <v>27</v>
      </c>
      <c r="D41" s="47" t="s">
        <v>12</v>
      </c>
      <c r="E41" s="47"/>
      <c r="F41" s="56">
        <v>671</v>
      </c>
      <c r="G41" s="56">
        <v>671</v>
      </c>
      <c r="H41" s="56"/>
      <c r="I41" s="56"/>
      <c r="J41" s="56">
        <v>671</v>
      </c>
      <c r="K41" s="56">
        <v>671</v>
      </c>
      <c r="L41" s="56"/>
      <c r="M41" s="56"/>
    </row>
    <row r="42" spans="1:13" ht="27.6" hidden="1">
      <c r="A42" s="28" t="s">
        <v>13</v>
      </c>
      <c r="B42" s="47" t="s">
        <v>6</v>
      </c>
      <c r="C42" s="47" t="s">
        <v>27</v>
      </c>
      <c r="D42" s="47" t="s">
        <v>14</v>
      </c>
      <c r="E42" s="47"/>
      <c r="F42" s="56">
        <v>671</v>
      </c>
      <c r="G42" s="56">
        <v>671</v>
      </c>
      <c r="H42" s="56"/>
      <c r="I42" s="56"/>
      <c r="J42" s="56">
        <v>671</v>
      </c>
      <c r="K42" s="56">
        <v>671</v>
      </c>
      <c r="L42" s="56"/>
      <c r="M42" s="56"/>
    </row>
    <row r="43" spans="1:13" ht="41.4" hidden="1">
      <c r="A43" s="28" t="s">
        <v>383</v>
      </c>
      <c r="B43" s="47" t="s">
        <v>6</v>
      </c>
      <c r="C43" s="47" t="s">
        <v>27</v>
      </c>
      <c r="D43" s="47" t="s">
        <v>200</v>
      </c>
      <c r="E43" s="47"/>
      <c r="F43" s="56">
        <v>671</v>
      </c>
      <c r="G43" s="56">
        <v>671</v>
      </c>
      <c r="H43" s="56"/>
      <c r="I43" s="56"/>
      <c r="J43" s="56">
        <v>671</v>
      </c>
      <c r="K43" s="56">
        <v>671</v>
      </c>
      <c r="L43" s="56"/>
      <c r="M43" s="56"/>
    </row>
    <row r="44" spans="1:13" ht="41.4" hidden="1">
      <c r="A44" s="28" t="s">
        <v>203</v>
      </c>
      <c r="B44" s="47" t="s">
        <v>6</v>
      </c>
      <c r="C44" s="47" t="s">
        <v>27</v>
      </c>
      <c r="D44" s="47" t="s">
        <v>200</v>
      </c>
      <c r="E44" s="47" t="s">
        <v>204</v>
      </c>
      <c r="F44" s="56">
        <v>671</v>
      </c>
      <c r="G44" s="56">
        <v>671</v>
      </c>
      <c r="H44" s="56"/>
      <c r="I44" s="56"/>
      <c r="J44" s="56">
        <v>671</v>
      </c>
      <c r="K44" s="56">
        <v>671</v>
      </c>
      <c r="L44" s="56"/>
      <c r="M44" s="56"/>
    </row>
    <row r="45" spans="1:13" ht="27.6" hidden="1">
      <c r="A45" s="28" t="s">
        <v>28</v>
      </c>
      <c r="B45" s="47" t="s">
        <v>6</v>
      </c>
      <c r="C45" s="47" t="s">
        <v>27</v>
      </c>
      <c r="D45" s="47" t="s">
        <v>29</v>
      </c>
      <c r="E45" s="47"/>
      <c r="F45" s="56">
        <v>9</v>
      </c>
      <c r="G45" s="56">
        <v>9</v>
      </c>
      <c r="H45" s="56"/>
      <c r="I45" s="56"/>
      <c r="J45" s="56">
        <v>9</v>
      </c>
      <c r="K45" s="56">
        <v>9</v>
      </c>
      <c r="L45" s="56"/>
      <c r="M45" s="56"/>
    </row>
    <row r="46" spans="1:13" ht="27.6" hidden="1">
      <c r="A46" s="28" t="s">
        <v>30</v>
      </c>
      <c r="B46" s="47" t="s">
        <v>6</v>
      </c>
      <c r="C46" s="47" t="s">
        <v>27</v>
      </c>
      <c r="D46" s="47" t="s">
        <v>31</v>
      </c>
      <c r="E46" s="47"/>
      <c r="F46" s="56">
        <v>9</v>
      </c>
      <c r="G46" s="56">
        <v>9</v>
      </c>
      <c r="H46" s="56"/>
      <c r="I46" s="56"/>
      <c r="J46" s="56">
        <v>9</v>
      </c>
      <c r="K46" s="56">
        <v>9</v>
      </c>
      <c r="L46" s="56"/>
      <c r="M46" s="56"/>
    </row>
    <row r="47" spans="1:13" ht="96.6" hidden="1">
      <c r="A47" s="28" t="s">
        <v>372</v>
      </c>
      <c r="B47" s="47" t="s">
        <v>6</v>
      </c>
      <c r="C47" s="47" t="s">
        <v>27</v>
      </c>
      <c r="D47" s="47" t="s">
        <v>216</v>
      </c>
      <c r="E47" s="47"/>
      <c r="F47" s="56">
        <v>9</v>
      </c>
      <c r="G47" s="56">
        <v>9</v>
      </c>
      <c r="H47" s="56"/>
      <c r="I47" s="56"/>
      <c r="J47" s="56">
        <v>9</v>
      </c>
      <c r="K47" s="56">
        <v>9</v>
      </c>
      <c r="L47" s="56"/>
      <c r="M47" s="56"/>
    </row>
    <row r="48" spans="1:13" ht="41.4" hidden="1">
      <c r="A48" s="28" t="s">
        <v>203</v>
      </c>
      <c r="B48" s="47" t="s">
        <v>6</v>
      </c>
      <c r="C48" s="47" t="s">
        <v>27</v>
      </c>
      <c r="D48" s="47" t="s">
        <v>216</v>
      </c>
      <c r="E48" s="47" t="s">
        <v>204</v>
      </c>
      <c r="F48" s="56">
        <v>9</v>
      </c>
      <c r="G48" s="56">
        <v>9</v>
      </c>
      <c r="H48" s="56"/>
      <c r="I48" s="56"/>
      <c r="J48" s="56">
        <v>9</v>
      </c>
      <c r="K48" s="56">
        <v>9</v>
      </c>
      <c r="L48" s="56"/>
      <c r="M48" s="56"/>
    </row>
    <row r="49" spans="1:13" ht="27.6" hidden="1">
      <c r="A49" s="28" t="s">
        <v>24</v>
      </c>
      <c r="B49" s="47" t="s">
        <v>6</v>
      </c>
      <c r="C49" s="47" t="s">
        <v>27</v>
      </c>
      <c r="D49" s="47" t="s">
        <v>25</v>
      </c>
      <c r="E49" s="47"/>
      <c r="F49" s="56">
        <v>373</v>
      </c>
      <c r="G49" s="56">
        <v>373</v>
      </c>
      <c r="H49" s="56"/>
      <c r="I49" s="56"/>
      <c r="J49" s="56">
        <v>373</v>
      </c>
      <c r="K49" s="56">
        <v>373</v>
      </c>
      <c r="L49" s="56"/>
      <c r="M49" s="56"/>
    </row>
    <row r="50" spans="1:13" ht="41.4" hidden="1">
      <c r="A50" s="28" t="s">
        <v>203</v>
      </c>
      <c r="B50" s="47" t="s">
        <v>6</v>
      </c>
      <c r="C50" s="47" t="s">
        <v>27</v>
      </c>
      <c r="D50" s="47" t="s">
        <v>25</v>
      </c>
      <c r="E50" s="47" t="s">
        <v>204</v>
      </c>
      <c r="F50" s="56">
        <v>9</v>
      </c>
      <c r="G50" s="56">
        <v>9</v>
      </c>
      <c r="H50" s="56"/>
      <c r="I50" s="56"/>
      <c r="J50" s="56">
        <v>9</v>
      </c>
      <c r="K50" s="56">
        <v>9</v>
      </c>
      <c r="L50" s="56"/>
      <c r="M50" s="56"/>
    </row>
    <row r="51" spans="1:13" hidden="1">
      <c r="A51" s="28" t="s">
        <v>205</v>
      </c>
      <c r="B51" s="47" t="s">
        <v>6</v>
      </c>
      <c r="C51" s="47" t="s">
        <v>27</v>
      </c>
      <c r="D51" s="47" t="s">
        <v>25</v>
      </c>
      <c r="E51" s="47" t="s">
        <v>206</v>
      </c>
      <c r="F51" s="56">
        <v>364</v>
      </c>
      <c r="G51" s="56">
        <v>364</v>
      </c>
      <c r="H51" s="56"/>
      <c r="I51" s="56"/>
      <c r="J51" s="56">
        <v>364</v>
      </c>
      <c r="K51" s="56">
        <v>364</v>
      </c>
      <c r="L51" s="56"/>
      <c r="M51" s="56"/>
    </row>
    <row r="52" spans="1:13" ht="27.6" hidden="1">
      <c r="A52" s="28" t="s">
        <v>32</v>
      </c>
      <c r="B52" s="47" t="s">
        <v>6</v>
      </c>
      <c r="C52" s="47" t="s">
        <v>33</v>
      </c>
      <c r="D52" s="47"/>
      <c r="E52" s="47"/>
      <c r="F52" s="56">
        <v>4336</v>
      </c>
      <c r="G52" s="56">
        <v>4336</v>
      </c>
      <c r="H52" s="56"/>
      <c r="I52" s="56"/>
      <c r="J52" s="56">
        <v>4336</v>
      </c>
      <c r="K52" s="56">
        <v>4336</v>
      </c>
      <c r="L52" s="56"/>
      <c r="M52" s="56"/>
    </row>
    <row r="53" spans="1:13" ht="41.4" hidden="1">
      <c r="A53" s="28" t="s">
        <v>34</v>
      </c>
      <c r="B53" s="47" t="s">
        <v>6</v>
      </c>
      <c r="C53" s="47" t="s">
        <v>35</v>
      </c>
      <c r="D53" s="47"/>
      <c r="E53" s="47"/>
      <c r="F53" s="56">
        <v>3712.1</v>
      </c>
      <c r="G53" s="56">
        <v>3712.1</v>
      </c>
      <c r="H53" s="56"/>
      <c r="I53" s="56"/>
      <c r="J53" s="56">
        <v>3712.1</v>
      </c>
      <c r="K53" s="56">
        <v>3712.1</v>
      </c>
      <c r="L53" s="56"/>
      <c r="M53" s="56"/>
    </row>
    <row r="54" spans="1:13" hidden="1">
      <c r="A54" s="28" t="s">
        <v>36</v>
      </c>
      <c r="B54" s="47" t="s">
        <v>6</v>
      </c>
      <c r="C54" s="47" t="s">
        <v>35</v>
      </c>
      <c r="D54" s="47" t="s">
        <v>37</v>
      </c>
      <c r="E54" s="47"/>
      <c r="F54" s="56">
        <v>3712.1</v>
      </c>
      <c r="G54" s="56">
        <v>3712.1</v>
      </c>
      <c r="H54" s="56"/>
      <c r="I54" s="56"/>
      <c r="J54" s="56">
        <v>3712.1</v>
      </c>
      <c r="K54" s="56">
        <v>3712.1</v>
      </c>
      <c r="L54" s="56"/>
      <c r="M54" s="56"/>
    </row>
    <row r="55" spans="1:13" ht="55.2" hidden="1">
      <c r="A55" s="28" t="s">
        <v>38</v>
      </c>
      <c r="B55" s="47" t="s">
        <v>6</v>
      </c>
      <c r="C55" s="47" t="s">
        <v>35</v>
      </c>
      <c r="D55" s="47" t="s">
        <v>39</v>
      </c>
      <c r="E55" s="47"/>
      <c r="F55" s="56">
        <v>3712.1</v>
      </c>
      <c r="G55" s="56">
        <v>3712.1</v>
      </c>
      <c r="H55" s="56"/>
      <c r="I55" s="56"/>
      <c r="J55" s="56">
        <v>3712.1</v>
      </c>
      <c r="K55" s="56">
        <v>3712.1</v>
      </c>
      <c r="L55" s="56"/>
      <c r="M55" s="56"/>
    </row>
    <row r="56" spans="1:13" ht="27.6" hidden="1">
      <c r="A56" s="28" t="s">
        <v>217</v>
      </c>
      <c r="B56" s="47" t="s">
        <v>6</v>
      </c>
      <c r="C56" s="47" t="s">
        <v>35</v>
      </c>
      <c r="D56" s="47" t="s">
        <v>218</v>
      </c>
      <c r="E56" s="47"/>
      <c r="F56" s="56">
        <v>100</v>
      </c>
      <c r="G56" s="56">
        <v>100</v>
      </c>
      <c r="H56" s="56"/>
      <c r="I56" s="56"/>
      <c r="J56" s="56">
        <v>100</v>
      </c>
      <c r="K56" s="56">
        <v>100</v>
      </c>
      <c r="L56" s="56"/>
      <c r="M56" s="56"/>
    </row>
    <row r="57" spans="1:13" ht="41.4" hidden="1">
      <c r="A57" s="28" t="s">
        <v>219</v>
      </c>
      <c r="B57" s="47" t="s">
        <v>6</v>
      </c>
      <c r="C57" s="47" t="s">
        <v>35</v>
      </c>
      <c r="D57" s="47" t="s">
        <v>218</v>
      </c>
      <c r="E57" s="47" t="s">
        <v>220</v>
      </c>
      <c r="F57" s="56">
        <v>100</v>
      </c>
      <c r="G57" s="56">
        <v>100</v>
      </c>
      <c r="H57" s="56"/>
      <c r="I57" s="56"/>
      <c r="J57" s="56">
        <v>100</v>
      </c>
      <c r="K57" s="56">
        <v>100</v>
      </c>
      <c r="L57" s="56"/>
      <c r="M57" s="56"/>
    </row>
    <row r="58" spans="1:13" ht="27.6" hidden="1">
      <c r="A58" s="28" t="s">
        <v>221</v>
      </c>
      <c r="B58" s="47" t="s">
        <v>6</v>
      </c>
      <c r="C58" s="47" t="s">
        <v>35</v>
      </c>
      <c r="D58" s="47" t="s">
        <v>222</v>
      </c>
      <c r="E58" s="47"/>
      <c r="F58" s="56">
        <v>3612.1</v>
      </c>
      <c r="G58" s="56">
        <v>3612.1</v>
      </c>
      <c r="H58" s="56"/>
      <c r="I58" s="56"/>
      <c r="J58" s="56">
        <v>3612.1</v>
      </c>
      <c r="K58" s="56">
        <v>3612.1</v>
      </c>
      <c r="L58" s="56"/>
      <c r="M58" s="56"/>
    </row>
    <row r="59" spans="1:13" ht="41.4" hidden="1">
      <c r="A59" s="28" t="s">
        <v>219</v>
      </c>
      <c r="B59" s="47" t="s">
        <v>6</v>
      </c>
      <c r="C59" s="47" t="s">
        <v>35</v>
      </c>
      <c r="D59" s="47" t="s">
        <v>222</v>
      </c>
      <c r="E59" s="47" t="s">
        <v>220</v>
      </c>
      <c r="F59" s="56">
        <v>3612.1</v>
      </c>
      <c r="G59" s="56">
        <v>3612.1</v>
      </c>
      <c r="H59" s="56"/>
      <c r="I59" s="56"/>
      <c r="J59" s="56">
        <v>3612.1</v>
      </c>
      <c r="K59" s="56">
        <v>3612.1</v>
      </c>
      <c r="L59" s="56"/>
      <c r="M59" s="56"/>
    </row>
    <row r="60" spans="1:13" ht="41.4" hidden="1">
      <c r="A60" s="28" t="s">
        <v>40</v>
      </c>
      <c r="B60" s="47" t="s">
        <v>6</v>
      </c>
      <c r="C60" s="47" t="s">
        <v>41</v>
      </c>
      <c r="D60" s="47"/>
      <c r="E60" s="47"/>
      <c r="F60" s="56">
        <v>623.9</v>
      </c>
      <c r="G60" s="56">
        <v>623.9</v>
      </c>
      <c r="H60" s="56"/>
      <c r="I60" s="56"/>
      <c r="J60" s="56">
        <v>623.9</v>
      </c>
      <c r="K60" s="56">
        <v>623.9</v>
      </c>
      <c r="L60" s="56"/>
      <c r="M60" s="56"/>
    </row>
    <row r="61" spans="1:13" hidden="1">
      <c r="A61" s="28" t="s">
        <v>36</v>
      </c>
      <c r="B61" s="47" t="s">
        <v>6</v>
      </c>
      <c r="C61" s="47" t="s">
        <v>41</v>
      </c>
      <c r="D61" s="47" t="s">
        <v>37</v>
      </c>
      <c r="E61" s="47"/>
      <c r="F61" s="56">
        <v>623.9</v>
      </c>
      <c r="G61" s="56">
        <v>623.9</v>
      </c>
      <c r="H61" s="56"/>
      <c r="I61" s="56"/>
      <c r="J61" s="56">
        <v>623.9</v>
      </c>
      <c r="K61" s="56">
        <v>623.9</v>
      </c>
      <c r="L61" s="56"/>
      <c r="M61" s="56"/>
    </row>
    <row r="62" spans="1:13" ht="55.2" hidden="1">
      <c r="A62" s="28" t="s">
        <v>38</v>
      </c>
      <c r="B62" s="47" t="s">
        <v>6</v>
      </c>
      <c r="C62" s="47" t="s">
        <v>41</v>
      </c>
      <c r="D62" s="47" t="s">
        <v>39</v>
      </c>
      <c r="E62" s="47"/>
      <c r="F62" s="56">
        <v>450</v>
      </c>
      <c r="G62" s="56">
        <v>450</v>
      </c>
      <c r="H62" s="56"/>
      <c r="I62" s="56"/>
      <c r="J62" s="56">
        <v>450</v>
      </c>
      <c r="K62" s="56">
        <v>450</v>
      </c>
      <c r="L62" s="56"/>
      <c r="M62" s="56"/>
    </row>
    <row r="63" spans="1:13" ht="55.2" hidden="1">
      <c r="A63" s="28" t="s">
        <v>223</v>
      </c>
      <c r="B63" s="47" t="s">
        <v>6</v>
      </c>
      <c r="C63" s="47" t="s">
        <v>41</v>
      </c>
      <c r="D63" s="47" t="s">
        <v>224</v>
      </c>
      <c r="E63" s="47"/>
      <c r="F63" s="56">
        <v>450</v>
      </c>
      <c r="G63" s="56">
        <v>450</v>
      </c>
      <c r="H63" s="56"/>
      <c r="I63" s="56"/>
      <c r="J63" s="56">
        <v>450</v>
      </c>
      <c r="K63" s="56">
        <v>450</v>
      </c>
      <c r="L63" s="56"/>
      <c r="M63" s="56"/>
    </row>
    <row r="64" spans="1:13" ht="41.4" hidden="1">
      <c r="A64" s="28" t="s">
        <v>219</v>
      </c>
      <c r="B64" s="47" t="s">
        <v>6</v>
      </c>
      <c r="C64" s="47" t="s">
        <v>41</v>
      </c>
      <c r="D64" s="47" t="s">
        <v>224</v>
      </c>
      <c r="E64" s="47" t="s">
        <v>220</v>
      </c>
      <c r="F64" s="56">
        <v>450</v>
      </c>
      <c r="G64" s="56">
        <v>450</v>
      </c>
      <c r="H64" s="56"/>
      <c r="I64" s="56"/>
      <c r="J64" s="56">
        <v>450</v>
      </c>
      <c r="K64" s="56">
        <v>450</v>
      </c>
      <c r="L64" s="56"/>
      <c r="M64" s="56"/>
    </row>
    <row r="65" spans="1:13" ht="27.6" hidden="1">
      <c r="A65" s="28" t="s">
        <v>42</v>
      </c>
      <c r="B65" s="47" t="s">
        <v>6</v>
      </c>
      <c r="C65" s="47" t="s">
        <v>41</v>
      </c>
      <c r="D65" s="47" t="s">
        <v>43</v>
      </c>
      <c r="E65" s="47"/>
      <c r="F65" s="56">
        <v>173.9</v>
      </c>
      <c r="G65" s="56">
        <v>173.9</v>
      </c>
      <c r="H65" s="56"/>
      <c r="I65" s="56"/>
      <c r="J65" s="56">
        <v>173.9</v>
      </c>
      <c r="K65" s="56">
        <v>173.9</v>
      </c>
      <c r="L65" s="56"/>
      <c r="M65" s="56"/>
    </row>
    <row r="66" spans="1:13" ht="27.6" hidden="1">
      <c r="A66" s="28" t="s">
        <v>44</v>
      </c>
      <c r="B66" s="47" t="s">
        <v>6</v>
      </c>
      <c r="C66" s="47" t="s">
        <v>41</v>
      </c>
      <c r="D66" s="47" t="s">
        <v>225</v>
      </c>
      <c r="E66" s="47"/>
      <c r="F66" s="56">
        <v>20</v>
      </c>
      <c r="G66" s="56">
        <v>20</v>
      </c>
      <c r="H66" s="56"/>
      <c r="I66" s="56"/>
      <c r="J66" s="56">
        <v>20</v>
      </c>
      <c r="K66" s="56">
        <v>20</v>
      </c>
      <c r="L66" s="56"/>
      <c r="M66" s="56"/>
    </row>
    <row r="67" spans="1:13" ht="41.4" hidden="1">
      <c r="A67" s="28" t="s">
        <v>203</v>
      </c>
      <c r="B67" s="47" t="s">
        <v>6</v>
      </c>
      <c r="C67" s="47" t="s">
        <v>41</v>
      </c>
      <c r="D67" s="47" t="s">
        <v>225</v>
      </c>
      <c r="E67" s="47" t="s">
        <v>204</v>
      </c>
      <c r="F67" s="56">
        <v>20</v>
      </c>
      <c r="G67" s="56">
        <v>20</v>
      </c>
      <c r="H67" s="56"/>
      <c r="I67" s="56"/>
      <c r="J67" s="56">
        <v>20</v>
      </c>
      <c r="K67" s="56">
        <v>20</v>
      </c>
      <c r="L67" s="56"/>
      <c r="M67" s="56"/>
    </row>
    <row r="68" spans="1:13" ht="27.6" hidden="1">
      <c r="A68" s="28" t="s">
        <v>45</v>
      </c>
      <c r="B68" s="47" t="s">
        <v>6</v>
      </c>
      <c r="C68" s="47" t="s">
        <v>41</v>
      </c>
      <c r="D68" s="47" t="s">
        <v>226</v>
      </c>
      <c r="E68" s="47"/>
      <c r="F68" s="56">
        <v>153.9</v>
      </c>
      <c r="G68" s="56">
        <v>153.9</v>
      </c>
      <c r="H68" s="56"/>
      <c r="I68" s="56"/>
      <c r="J68" s="56">
        <v>153.9</v>
      </c>
      <c r="K68" s="56">
        <v>153.9</v>
      </c>
      <c r="L68" s="56"/>
      <c r="M68" s="56"/>
    </row>
    <row r="69" spans="1:13" ht="41.4" hidden="1">
      <c r="A69" s="28" t="s">
        <v>219</v>
      </c>
      <c r="B69" s="47" t="s">
        <v>6</v>
      </c>
      <c r="C69" s="47" t="s">
        <v>41</v>
      </c>
      <c r="D69" s="47" t="s">
        <v>226</v>
      </c>
      <c r="E69" s="47" t="s">
        <v>220</v>
      </c>
      <c r="F69" s="56">
        <v>153.9</v>
      </c>
      <c r="G69" s="56">
        <v>153.9</v>
      </c>
      <c r="H69" s="56"/>
      <c r="I69" s="56"/>
      <c r="J69" s="56">
        <v>153.9</v>
      </c>
      <c r="K69" s="56">
        <v>153.9</v>
      </c>
      <c r="L69" s="56"/>
      <c r="M69" s="56"/>
    </row>
    <row r="70" spans="1:13" hidden="1">
      <c r="A70" s="28" t="s">
        <v>46</v>
      </c>
      <c r="B70" s="47" t="s">
        <v>6</v>
      </c>
      <c r="C70" s="47" t="s">
        <v>47</v>
      </c>
      <c r="D70" s="47"/>
      <c r="E70" s="47"/>
      <c r="F70" s="56">
        <v>920</v>
      </c>
      <c r="G70" s="56">
        <v>920</v>
      </c>
      <c r="H70" s="56"/>
      <c r="I70" s="56"/>
      <c r="J70" s="56">
        <v>920</v>
      </c>
      <c r="K70" s="56">
        <v>920</v>
      </c>
      <c r="L70" s="56"/>
      <c r="M70" s="56"/>
    </row>
    <row r="71" spans="1:13" hidden="1">
      <c r="A71" s="28" t="s">
        <v>75</v>
      </c>
      <c r="B71" s="47" t="s">
        <v>6</v>
      </c>
      <c r="C71" s="47" t="s">
        <v>76</v>
      </c>
      <c r="D71" s="47"/>
      <c r="E71" s="47"/>
      <c r="F71" s="56">
        <v>900</v>
      </c>
      <c r="G71" s="56">
        <v>900</v>
      </c>
      <c r="H71" s="56"/>
      <c r="I71" s="56"/>
      <c r="J71" s="56">
        <v>900</v>
      </c>
      <c r="K71" s="56">
        <v>900</v>
      </c>
      <c r="L71" s="56"/>
      <c r="M71" s="56"/>
    </row>
    <row r="72" spans="1:13" ht="27.6" hidden="1">
      <c r="A72" s="28" t="s">
        <v>58</v>
      </c>
      <c r="B72" s="47" t="s">
        <v>6</v>
      </c>
      <c r="C72" s="47" t="s">
        <v>76</v>
      </c>
      <c r="D72" s="47" t="s">
        <v>59</v>
      </c>
      <c r="E72" s="47"/>
      <c r="F72" s="56">
        <v>900</v>
      </c>
      <c r="G72" s="56">
        <v>900</v>
      </c>
      <c r="H72" s="56"/>
      <c r="I72" s="56"/>
      <c r="J72" s="56">
        <v>900</v>
      </c>
      <c r="K72" s="56">
        <v>900</v>
      </c>
      <c r="L72" s="56"/>
      <c r="M72" s="56"/>
    </row>
    <row r="73" spans="1:13" ht="41.4" hidden="1">
      <c r="A73" s="28" t="s">
        <v>60</v>
      </c>
      <c r="B73" s="47" t="s">
        <v>6</v>
      </c>
      <c r="C73" s="47" t="s">
        <v>76</v>
      </c>
      <c r="D73" s="47" t="s">
        <v>61</v>
      </c>
      <c r="E73" s="47"/>
      <c r="F73" s="56">
        <v>900</v>
      </c>
      <c r="G73" s="56">
        <v>900</v>
      </c>
      <c r="H73" s="56"/>
      <c r="I73" s="56"/>
      <c r="J73" s="56">
        <v>900</v>
      </c>
      <c r="K73" s="56">
        <v>900</v>
      </c>
      <c r="L73" s="56"/>
      <c r="M73" s="56"/>
    </row>
    <row r="74" spans="1:13" ht="41.4" hidden="1">
      <c r="A74" s="28" t="s">
        <v>227</v>
      </c>
      <c r="B74" s="47" t="s">
        <v>6</v>
      </c>
      <c r="C74" s="47" t="s">
        <v>76</v>
      </c>
      <c r="D74" s="47" t="s">
        <v>228</v>
      </c>
      <c r="E74" s="47"/>
      <c r="F74" s="56">
        <v>900</v>
      </c>
      <c r="G74" s="56">
        <v>900</v>
      </c>
      <c r="H74" s="56"/>
      <c r="I74" s="56"/>
      <c r="J74" s="56">
        <v>900</v>
      </c>
      <c r="K74" s="56">
        <v>900</v>
      </c>
      <c r="L74" s="56"/>
      <c r="M74" s="56"/>
    </row>
    <row r="75" spans="1:13" hidden="1">
      <c r="A75" s="28" t="s">
        <v>205</v>
      </c>
      <c r="B75" s="47" t="s">
        <v>6</v>
      </c>
      <c r="C75" s="47" t="s">
        <v>76</v>
      </c>
      <c r="D75" s="47" t="s">
        <v>228</v>
      </c>
      <c r="E75" s="47" t="s">
        <v>206</v>
      </c>
      <c r="F75" s="56">
        <v>900</v>
      </c>
      <c r="G75" s="56">
        <v>900</v>
      </c>
      <c r="H75" s="56"/>
      <c r="I75" s="56"/>
      <c r="J75" s="56">
        <v>900</v>
      </c>
      <c r="K75" s="56">
        <v>900</v>
      </c>
      <c r="L75" s="56"/>
      <c r="M75" s="56"/>
    </row>
    <row r="76" spans="1:13" ht="27.6" hidden="1">
      <c r="A76" s="28" t="s">
        <v>48</v>
      </c>
      <c r="B76" s="47" t="s">
        <v>6</v>
      </c>
      <c r="C76" s="47" t="s">
        <v>49</v>
      </c>
      <c r="D76" s="47"/>
      <c r="E76" s="47"/>
      <c r="F76" s="56">
        <v>20</v>
      </c>
      <c r="G76" s="56">
        <v>20</v>
      </c>
      <c r="H76" s="56"/>
      <c r="I76" s="56"/>
      <c r="J76" s="56">
        <v>20</v>
      </c>
      <c r="K76" s="56">
        <v>20</v>
      </c>
      <c r="L76" s="56"/>
      <c r="M76" s="56"/>
    </row>
    <row r="77" spans="1:13" ht="27.6" hidden="1">
      <c r="A77" s="28" t="s">
        <v>50</v>
      </c>
      <c r="B77" s="47" t="s">
        <v>6</v>
      </c>
      <c r="C77" s="47" t="s">
        <v>49</v>
      </c>
      <c r="D77" s="47" t="s">
        <v>51</v>
      </c>
      <c r="E77" s="47"/>
      <c r="F77" s="56">
        <v>20</v>
      </c>
      <c r="G77" s="56">
        <v>20</v>
      </c>
      <c r="H77" s="56"/>
      <c r="I77" s="56"/>
      <c r="J77" s="56">
        <v>20</v>
      </c>
      <c r="K77" s="56">
        <v>20</v>
      </c>
      <c r="L77" s="56"/>
      <c r="M77" s="56"/>
    </row>
    <row r="78" spans="1:13" ht="27.6" hidden="1">
      <c r="A78" s="28" t="s">
        <v>52</v>
      </c>
      <c r="B78" s="47" t="s">
        <v>6</v>
      </c>
      <c r="C78" s="47" t="s">
        <v>49</v>
      </c>
      <c r="D78" s="47" t="s">
        <v>53</v>
      </c>
      <c r="E78" s="47"/>
      <c r="F78" s="56">
        <v>20</v>
      </c>
      <c r="G78" s="56">
        <v>20</v>
      </c>
      <c r="H78" s="56"/>
      <c r="I78" s="56"/>
      <c r="J78" s="56">
        <v>20</v>
      </c>
      <c r="K78" s="56">
        <v>20</v>
      </c>
      <c r="L78" s="56"/>
      <c r="M78" s="56"/>
    </row>
    <row r="79" spans="1:13" ht="27.6" hidden="1">
      <c r="A79" s="28" t="s">
        <v>229</v>
      </c>
      <c r="B79" s="47" t="s">
        <v>6</v>
      </c>
      <c r="C79" s="47" t="s">
        <v>49</v>
      </c>
      <c r="D79" s="47" t="s">
        <v>230</v>
      </c>
      <c r="E79" s="47"/>
      <c r="F79" s="56">
        <v>10</v>
      </c>
      <c r="G79" s="56">
        <v>10</v>
      </c>
      <c r="H79" s="56"/>
      <c r="I79" s="56"/>
      <c r="J79" s="56">
        <v>10</v>
      </c>
      <c r="K79" s="56">
        <v>10</v>
      </c>
      <c r="L79" s="56"/>
      <c r="M79" s="56"/>
    </row>
    <row r="80" spans="1:13" hidden="1">
      <c r="A80" s="28" t="s">
        <v>205</v>
      </c>
      <c r="B80" s="47" t="s">
        <v>6</v>
      </c>
      <c r="C80" s="47" t="s">
        <v>49</v>
      </c>
      <c r="D80" s="47" t="s">
        <v>230</v>
      </c>
      <c r="E80" s="47" t="s">
        <v>206</v>
      </c>
      <c r="F80" s="56">
        <v>10</v>
      </c>
      <c r="G80" s="56">
        <v>10</v>
      </c>
      <c r="H80" s="56"/>
      <c r="I80" s="56"/>
      <c r="J80" s="56">
        <v>10</v>
      </c>
      <c r="K80" s="56">
        <v>10</v>
      </c>
      <c r="L80" s="56"/>
      <c r="M80" s="56"/>
    </row>
    <row r="81" spans="1:13" ht="69" hidden="1">
      <c r="A81" s="28" t="s">
        <v>231</v>
      </c>
      <c r="B81" s="47" t="s">
        <v>6</v>
      </c>
      <c r="C81" s="47" t="s">
        <v>49</v>
      </c>
      <c r="D81" s="47" t="s">
        <v>232</v>
      </c>
      <c r="E81" s="47"/>
      <c r="F81" s="56">
        <v>10</v>
      </c>
      <c r="G81" s="56">
        <v>10</v>
      </c>
      <c r="H81" s="56"/>
      <c r="I81" s="56"/>
      <c r="J81" s="56">
        <v>10</v>
      </c>
      <c r="K81" s="56">
        <v>10</v>
      </c>
      <c r="L81" s="56"/>
      <c r="M81" s="56"/>
    </row>
    <row r="82" spans="1:13" ht="41.4" hidden="1">
      <c r="A82" s="28" t="s">
        <v>203</v>
      </c>
      <c r="B82" s="47" t="s">
        <v>6</v>
      </c>
      <c r="C82" s="47" t="s">
        <v>49</v>
      </c>
      <c r="D82" s="47" t="s">
        <v>232</v>
      </c>
      <c r="E82" s="47" t="s">
        <v>204</v>
      </c>
      <c r="F82" s="56">
        <v>10</v>
      </c>
      <c r="G82" s="56">
        <v>10</v>
      </c>
      <c r="H82" s="56"/>
      <c r="I82" s="56"/>
      <c r="J82" s="56">
        <v>10</v>
      </c>
      <c r="K82" s="56">
        <v>10</v>
      </c>
      <c r="L82" s="56"/>
      <c r="M82" s="56"/>
    </row>
    <row r="83" spans="1:13" ht="27.6">
      <c r="A83" s="28" t="s">
        <v>54</v>
      </c>
      <c r="B83" s="47" t="s">
        <v>6</v>
      </c>
      <c r="C83" s="47" t="s">
        <v>55</v>
      </c>
      <c r="D83" s="47"/>
      <c r="E83" s="47"/>
      <c r="F83" s="56">
        <v>29230.1</v>
      </c>
      <c r="G83" s="56">
        <v>29230.1</v>
      </c>
      <c r="H83" s="56">
        <v>29306.6</v>
      </c>
      <c r="I83" s="56">
        <v>29306.6</v>
      </c>
      <c r="J83" s="56">
        <v>29248.9</v>
      </c>
      <c r="K83" s="56">
        <v>29248.9</v>
      </c>
      <c r="L83" s="56">
        <v>29325.4</v>
      </c>
      <c r="M83" s="56">
        <v>29325.4</v>
      </c>
    </row>
    <row r="84" spans="1:13" hidden="1">
      <c r="A84" s="28" t="s">
        <v>56</v>
      </c>
      <c r="B84" s="47" t="s">
        <v>6</v>
      </c>
      <c r="C84" s="47" t="s">
        <v>57</v>
      </c>
      <c r="D84" s="47"/>
      <c r="E84" s="47"/>
      <c r="F84" s="56">
        <v>2067</v>
      </c>
      <c r="G84" s="56">
        <v>2067</v>
      </c>
      <c r="H84" s="56"/>
      <c r="I84" s="56"/>
      <c r="J84" s="56">
        <v>2067</v>
      </c>
      <c r="K84" s="56">
        <v>2067</v>
      </c>
      <c r="L84" s="56"/>
      <c r="M84" s="56"/>
    </row>
    <row r="85" spans="1:13" ht="27.6" hidden="1">
      <c r="A85" s="28" t="s">
        <v>58</v>
      </c>
      <c r="B85" s="47" t="s">
        <v>6</v>
      </c>
      <c r="C85" s="47" t="s">
        <v>57</v>
      </c>
      <c r="D85" s="47" t="s">
        <v>59</v>
      </c>
      <c r="E85" s="47"/>
      <c r="F85" s="56">
        <v>2067</v>
      </c>
      <c r="G85" s="56">
        <v>2067</v>
      </c>
      <c r="H85" s="56"/>
      <c r="I85" s="56"/>
      <c r="J85" s="56">
        <v>2067</v>
      </c>
      <c r="K85" s="56">
        <v>2067</v>
      </c>
      <c r="L85" s="56"/>
      <c r="M85" s="56"/>
    </row>
    <row r="86" spans="1:13" ht="41.4" hidden="1">
      <c r="A86" s="28" t="s">
        <v>60</v>
      </c>
      <c r="B86" s="47" t="s">
        <v>6</v>
      </c>
      <c r="C86" s="47" t="s">
        <v>57</v>
      </c>
      <c r="D86" s="47" t="s">
        <v>61</v>
      </c>
      <c r="E86" s="47"/>
      <c r="F86" s="56">
        <v>2067</v>
      </c>
      <c r="G86" s="56">
        <v>2067</v>
      </c>
      <c r="H86" s="56"/>
      <c r="I86" s="56"/>
      <c r="J86" s="56">
        <v>2067</v>
      </c>
      <c r="K86" s="56">
        <v>2067</v>
      </c>
      <c r="L86" s="56"/>
      <c r="M86" s="56"/>
    </row>
    <row r="87" spans="1:13" hidden="1">
      <c r="A87" s="28" t="s">
        <v>233</v>
      </c>
      <c r="B87" s="47" t="s">
        <v>6</v>
      </c>
      <c r="C87" s="47" t="s">
        <v>57</v>
      </c>
      <c r="D87" s="47" t="s">
        <v>234</v>
      </c>
      <c r="E87" s="47"/>
      <c r="F87" s="56">
        <v>2067</v>
      </c>
      <c r="G87" s="56">
        <v>2067</v>
      </c>
      <c r="H87" s="56"/>
      <c r="I87" s="56"/>
      <c r="J87" s="56">
        <v>2067</v>
      </c>
      <c r="K87" s="56">
        <v>2067</v>
      </c>
      <c r="L87" s="56"/>
      <c r="M87" s="56"/>
    </row>
    <row r="88" spans="1:13" ht="27.6" hidden="1">
      <c r="A88" s="28" t="s">
        <v>235</v>
      </c>
      <c r="B88" s="47" t="s">
        <v>6</v>
      </c>
      <c r="C88" s="47" t="s">
        <v>57</v>
      </c>
      <c r="D88" s="47" t="s">
        <v>234</v>
      </c>
      <c r="E88" s="47" t="s">
        <v>236</v>
      </c>
      <c r="F88" s="56">
        <v>2067</v>
      </c>
      <c r="G88" s="56">
        <v>2067</v>
      </c>
      <c r="H88" s="56"/>
      <c r="I88" s="56"/>
      <c r="J88" s="56">
        <v>2067</v>
      </c>
      <c r="K88" s="56">
        <v>2067</v>
      </c>
      <c r="L88" s="56"/>
      <c r="M88" s="56"/>
    </row>
    <row r="89" spans="1:13" hidden="1">
      <c r="A89" s="28" t="s">
        <v>62</v>
      </c>
      <c r="B89" s="47" t="s">
        <v>6</v>
      </c>
      <c r="C89" s="47" t="s">
        <v>63</v>
      </c>
      <c r="D89" s="47"/>
      <c r="E89" s="47"/>
      <c r="F89" s="56">
        <v>899</v>
      </c>
      <c r="G89" s="56">
        <v>899</v>
      </c>
      <c r="H89" s="56"/>
      <c r="I89" s="56"/>
      <c r="J89" s="56">
        <v>899</v>
      </c>
      <c r="K89" s="56">
        <v>899</v>
      </c>
      <c r="L89" s="56"/>
      <c r="M89" s="56"/>
    </row>
    <row r="90" spans="1:13" ht="27.6" hidden="1">
      <c r="A90" s="28" t="s">
        <v>58</v>
      </c>
      <c r="B90" s="47" t="s">
        <v>6</v>
      </c>
      <c r="C90" s="47" t="s">
        <v>63</v>
      </c>
      <c r="D90" s="47" t="s">
        <v>59</v>
      </c>
      <c r="E90" s="47"/>
      <c r="F90" s="56">
        <v>899</v>
      </c>
      <c r="G90" s="56">
        <v>899</v>
      </c>
      <c r="H90" s="56"/>
      <c r="I90" s="56"/>
      <c r="J90" s="56">
        <v>899</v>
      </c>
      <c r="K90" s="56">
        <v>899</v>
      </c>
      <c r="L90" s="56"/>
      <c r="M90" s="56"/>
    </row>
    <row r="91" spans="1:13" ht="27.6" hidden="1">
      <c r="A91" s="28" t="s">
        <v>64</v>
      </c>
      <c r="B91" s="47" t="s">
        <v>6</v>
      </c>
      <c r="C91" s="47" t="s">
        <v>63</v>
      </c>
      <c r="D91" s="47" t="s">
        <v>65</v>
      </c>
      <c r="E91" s="47"/>
      <c r="F91" s="56">
        <v>20</v>
      </c>
      <c r="G91" s="56">
        <v>20</v>
      </c>
      <c r="H91" s="56"/>
      <c r="I91" s="56"/>
      <c r="J91" s="56">
        <v>20</v>
      </c>
      <c r="K91" s="56">
        <v>20</v>
      </c>
      <c r="L91" s="56"/>
      <c r="M91" s="56"/>
    </row>
    <row r="92" spans="1:13" ht="41.4" hidden="1">
      <c r="A92" s="28" t="s">
        <v>382</v>
      </c>
      <c r="B92" s="47" t="s">
        <v>6</v>
      </c>
      <c r="C92" s="47" t="s">
        <v>63</v>
      </c>
      <c r="D92" s="47" t="s">
        <v>237</v>
      </c>
      <c r="E92" s="47"/>
      <c r="F92" s="56">
        <v>20</v>
      </c>
      <c r="G92" s="56">
        <v>20</v>
      </c>
      <c r="H92" s="56"/>
      <c r="I92" s="56"/>
      <c r="J92" s="56">
        <v>20</v>
      </c>
      <c r="K92" s="56">
        <v>20</v>
      </c>
      <c r="L92" s="56"/>
      <c r="M92" s="56"/>
    </row>
    <row r="93" spans="1:13" ht="41.4" hidden="1">
      <c r="A93" s="28" t="s">
        <v>203</v>
      </c>
      <c r="B93" s="47" t="s">
        <v>6</v>
      </c>
      <c r="C93" s="47" t="s">
        <v>63</v>
      </c>
      <c r="D93" s="47" t="s">
        <v>237</v>
      </c>
      <c r="E93" s="47" t="s">
        <v>204</v>
      </c>
      <c r="F93" s="56">
        <v>20</v>
      </c>
      <c r="G93" s="56">
        <v>20</v>
      </c>
      <c r="H93" s="56"/>
      <c r="I93" s="56"/>
      <c r="J93" s="56">
        <v>20</v>
      </c>
      <c r="K93" s="56">
        <v>20</v>
      </c>
      <c r="L93" s="56"/>
      <c r="M93" s="56"/>
    </row>
    <row r="94" spans="1:13" ht="41.4" hidden="1">
      <c r="A94" s="28" t="s">
        <v>60</v>
      </c>
      <c r="B94" s="47" t="s">
        <v>6</v>
      </c>
      <c r="C94" s="47" t="s">
        <v>63</v>
      </c>
      <c r="D94" s="47" t="s">
        <v>61</v>
      </c>
      <c r="E94" s="47"/>
      <c r="F94" s="56">
        <v>879</v>
      </c>
      <c r="G94" s="56">
        <v>879</v>
      </c>
      <c r="H94" s="56"/>
      <c r="I94" s="56"/>
      <c r="J94" s="56">
        <v>879</v>
      </c>
      <c r="K94" s="56">
        <v>879</v>
      </c>
      <c r="L94" s="56"/>
      <c r="M94" s="56"/>
    </row>
    <row r="95" spans="1:13" ht="27.6" hidden="1">
      <c r="A95" s="28" t="s">
        <v>66</v>
      </c>
      <c r="B95" s="47" t="s">
        <v>6</v>
      </c>
      <c r="C95" s="47" t="s">
        <v>63</v>
      </c>
      <c r="D95" s="47" t="s">
        <v>238</v>
      </c>
      <c r="E95" s="47"/>
      <c r="F95" s="56">
        <v>879</v>
      </c>
      <c r="G95" s="56">
        <v>879</v>
      </c>
      <c r="H95" s="56"/>
      <c r="I95" s="56"/>
      <c r="J95" s="56">
        <v>879</v>
      </c>
      <c r="K95" s="56">
        <v>879</v>
      </c>
      <c r="L95" s="56"/>
      <c r="M95" s="56"/>
    </row>
    <row r="96" spans="1:13" ht="27.6" hidden="1">
      <c r="A96" s="28" t="s">
        <v>235</v>
      </c>
      <c r="B96" s="47" t="s">
        <v>6</v>
      </c>
      <c r="C96" s="47" t="s">
        <v>63</v>
      </c>
      <c r="D96" s="47" t="s">
        <v>238</v>
      </c>
      <c r="E96" s="47" t="s">
        <v>236</v>
      </c>
      <c r="F96" s="56">
        <v>879</v>
      </c>
      <c r="G96" s="56">
        <v>879</v>
      </c>
      <c r="H96" s="56"/>
      <c r="I96" s="56"/>
      <c r="J96" s="56">
        <v>879</v>
      </c>
      <c r="K96" s="56">
        <v>879</v>
      </c>
      <c r="L96" s="56"/>
      <c r="M96" s="56"/>
    </row>
    <row r="97" spans="1:13" ht="27.6">
      <c r="A97" s="28" t="s">
        <v>67</v>
      </c>
      <c r="B97" s="47" t="s">
        <v>6</v>
      </c>
      <c r="C97" s="47" t="s">
        <v>68</v>
      </c>
      <c r="D97" s="47"/>
      <c r="E97" s="47"/>
      <c r="F97" s="56">
        <v>26264.1</v>
      </c>
      <c r="G97" s="56">
        <v>26264.1</v>
      </c>
      <c r="H97" s="56">
        <v>26340.6</v>
      </c>
      <c r="I97" s="56">
        <v>26340.6</v>
      </c>
      <c r="J97" s="56">
        <v>26282.9</v>
      </c>
      <c r="K97" s="56">
        <v>26282.9</v>
      </c>
      <c r="L97" s="56">
        <v>26359.4</v>
      </c>
      <c r="M97" s="56">
        <v>26359.4</v>
      </c>
    </row>
    <row r="98" spans="1:13" ht="55.2">
      <c r="A98" s="28" t="s">
        <v>58</v>
      </c>
      <c r="B98" s="47" t="s">
        <v>6</v>
      </c>
      <c r="C98" s="47" t="s">
        <v>68</v>
      </c>
      <c r="D98" s="47" t="s">
        <v>59</v>
      </c>
      <c r="E98" s="47"/>
      <c r="F98" s="56">
        <v>25988.3</v>
      </c>
      <c r="G98" s="56">
        <v>25988.3</v>
      </c>
      <c r="H98" s="56">
        <v>26064.799999999999</v>
      </c>
      <c r="I98" s="56">
        <v>26340.6</v>
      </c>
      <c r="J98" s="56">
        <v>26007.1</v>
      </c>
      <c r="K98" s="56">
        <v>26007.1</v>
      </c>
      <c r="L98" s="56">
        <v>26083.599999999999</v>
      </c>
      <c r="M98" s="56">
        <v>26359.4</v>
      </c>
    </row>
    <row r="99" spans="1:13" ht="55.2">
      <c r="A99" s="28" t="s">
        <v>482</v>
      </c>
      <c r="B99" s="47" t="s">
        <v>6</v>
      </c>
      <c r="C99" s="47" t="s">
        <v>68</v>
      </c>
      <c r="D99" s="47" t="s">
        <v>65</v>
      </c>
      <c r="E99" s="47"/>
      <c r="F99" s="56">
        <v>25988.3</v>
      </c>
      <c r="G99" s="56">
        <v>25988.3</v>
      </c>
      <c r="H99" s="56">
        <v>26064.799999999999</v>
      </c>
      <c r="I99" s="56">
        <v>26340.6</v>
      </c>
      <c r="J99" s="56">
        <v>26007.1</v>
      </c>
      <c r="K99" s="56">
        <v>26007.1</v>
      </c>
      <c r="L99" s="56">
        <v>26083.599999999999</v>
      </c>
      <c r="M99" s="56">
        <v>26359.4</v>
      </c>
    </row>
    <row r="100" spans="1:13" ht="55.2">
      <c r="A100" s="28" t="s">
        <v>239</v>
      </c>
      <c r="B100" s="47" t="s">
        <v>6</v>
      </c>
      <c r="C100" s="47" t="s">
        <v>68</v>
      </c>
      <c r="D100" s="47" t="s">
        <v>240</v>
      </c>
      <c r="E100" s="47"/>
      <c r="F100" s="56">
        <v>5516.2</v>
      </c>
      <c r="G100" s="56">
        <v>5516.2</v>
      </c>
      <c r="H100" s="56">
        <v>5592.7</v>
      </c>
      <c r="I100" s="56">
        <v>0</v>
      </c>
      <c r="J100" s="56">
        <v>5516.2</v>
      </c>
      <c r="K100" s="56">
        <v>5516.2</v>
      </c>
      <c r="L100" s="56">
        <v>5592.7</v>
      </c>
      <c r="M100" s="56">
        <v>0</v>
      </c>
    </row>
    <row r="101" spans="1:13" ht="55.2">
      <c r="A101" s="28" t="s">
        <v>475</v>
      </c>
      <c r="B101" s="47" t="s">
        <v>6</v>
      </c>
      <c r="C101" s="47" t="s">
        <v>68</v>
      </c>
      <c r="D101" s="47" t="s">
        <v>240</v>
      </c>
      <c r="E101" s="47" t="s">
        <v>236</v>
      </c>
      <c r="F101" s="56">
        <v>5516.2</v>
      </c>
      <c r="G101" s="56">
        <v>5516.2</v>
      </c>
      <c r="H101" s="56">
        <v>5592.7</v>
      </c>
      <c r="I101" s="56">
        <v>0</v>
      </c>
      <c r="J101" s="56">
        <v>5516.2</v>
      </c>
      <c r="K101" s="56">
        <v>5516.2</v>
      </c>
      <c r="L101" s="56">
        <v>5592.7</v>
      </c>
      <c r="M101" s="56">
        <v>0</v>
      </c>
    </row>
    <row r="102" spans="1:13" ht="41.4" hidden="1">
      <c r="A102" s="28" t="s">
        <v>241</v>
      </c>
      <c r="B102" s="47" t="s">
        <v>6</v>
      </c>
      <c r="C102" s="47" t="s">
        <v>68</v>
      </c>
      <c r="D102" s="47" t="s">
        <v>242</v>
      </c>
      <c r="E102" s="47"/>
      <c r="F102" s="56">
        <v>2788.6</v>
      </c>
      <c r="G102" s="56">
        <v>2788.6</v>
      </c>
      <c r="H102" s="56"/>
      <c r="I102" s="56"/>
      <c r="J102" s="56">
        <v>2807.4</v>
      </c>
      <c r="K102" s="56">
        <v>2807.4</v>
      </c>
      <c r="L102" s="56"/>
      <c r="M102" s="56"/>
    </row>
    <row r="103" spans="1:13" ht="27.6" hidden="1">
      <c r="A103" s="28" t="s">
        <v>235</v>
      </c>
      <c r="B103" s="47" t="s">
        <v>6</v>
      </c>
      <c r="C103" s="47" t="s">
        <v>68</v>
      </c>
      <c r="D103" s="47" t="s">
        <v>242</v>
      </c>
      <c r="E103" s="47" t="s">
        <v>236</v>
      </c>
      <c r="F103" s="56">
        <v>2788.6</v>
      </c>
      <c r="G103" s="56">
        <v>2788.6</v>
      </c>
      <c r="H103" s="56"/>
      <c r="I103" s="56"/>
      <c r="J103" s="56">
        <v>2807.4</v>
      </c>
      <c r="K103" s="56">
        <v>2807.4</v>
      </c>
      <c r="L103" s="56"/>
      <c r="M103" s="56"/>
    </row>
    <row r="104" spans="1:13" ht="27.6" hidden="1">
      <c r="A104" s="28" t="s">
        <v>17</v>
      </c>
      <c r="B104" s="47" t="s">
        <v>6</v>
      </c>
      <c r="C104" s="47" t="s">
        <v>68</v>
      </c>
      <c r="D104" s="47" t="s">
        <v>243</v>
      </c>
      <c r="E104" s="47"/>
      <c r="F104" s="56">
        <v>17683.5</v>
      </c>
      <c r="G104" s="56">
        <v>17683.5</v>
      </c>
      <c r="H104" s="56"/>
      <c r="I104" s="56"/>
      <c r="J104" s="56">
        <v>17683.5</v>
      </c>
      <c r="K104" s="56">
        <v>17683.5</v>
      </c>
      <c r="L104" s="56"/>
      <c r="M104" s="56"/>
    </row>
    <row r="105" spans="1:13" ht="27.6" hidden="1">
      <c r="A105" s="28" t="s">
        <v>235</v>
      </c>
      <c r="B105" s="47" t="s">
        <v>6</v>
      </c>
      <c r="C105" s="47" t="s">
        <v>68</v>
      </c>
      <c r="D105" s="47" t="s">
        <v>243</v>
      </c>
      <c r="E105" s="47" t="s">
        <v>236</v>
      </c>
      <c r="F105" s="56">
        <v>17683.5</v>
      </c>
      <c r="G105" s="56">
        <v>17683.5</v>
      </c>
      <c r="H105" s="56"/>
      <c r="I105" s="56"/>
      <c r="J105" s="56">
        <v>17683.5</v>
      </c>
      <c r="K105" s="56">
        <v>17683.5</v>
      </c>
      <c r="L105" s="56"/>
      <c r="M105" s="56"/>
    </row>
    <row r="106" spans="1:13" ht="303.60000000000002">
      <c r="A106" s="34" t="s">
        <v>489</v>
      </c>
      <c r="B106" s="50" t="s">
        <v>6</v>
      </c>
      <c r="C106" s="50" t="s">
        <v>68</v>
      </c>
      <c r="D106" s="50" t="s">
        <v>423</v>
      </c>
      <c r="E106" s="50"/>
      <c r="F106" s="56"/>
      <c r="G106" s="56"/>
      <c r="H106" s="56">
        <v>0</v>
      </c>
      <c r="I106" s="56">
        <v>275.8</v>
      </c>
      <c r="J106" s="56"/>
      <c r="K106" s="56"/>
      <c r="L106" s="56">
        <v>0</v>
      </c>
      <c r="M106" s="56">
        <v>275.8</v>
      </c>
    </row>
    <row r="107" spans="1:13" ht="55.2">
      <c r="A107" s="34" t="s">
        <v>490</v>
      </c>
      <c r="B107" s="50" t="s">
        <v>6</v>
      </c>
      <c r="C107" s="50" t="s">
        <v>68</v>
      </c>
      <c r="D107" s="50" t="s">
        <v>423</v>
      </c>
      <c r="E107" s="50" t="s">
        <v>236</v>
      </c>
      <c r="F107" s="56"/>
      <c r="G107" s="56"/>
      <c r="H107" s="56">
        <v>0</v>
      </c>
      <c r="I107" s="56">
        <v>275.8</v>
      </c>
      <c r="J107" s="56"/>
      <c r="K107" s="56"/>
      <c r="L107" s="56">
        <v>0</v>
      </c>
      <c r="M107" s="56">
        <v>275.8</v>
      </c>
    </row>
    <row r="108" spans="1:13" ht="82.8">
      <c r="A108" s="34" t="s">
        <v>491</v>
      </c>
      <c r="B108" s="49" t="s">
        <v>6</v>
      </c>
      <c r="C108" s="49" t="s">
        <v>68</v>
      </c>
      <c r="D108" s="49" t="s">
        <v>457</v>
      </c>
      <c r="E108" s="49"/>
      <c r="F108" s="56"/>
      <c r="G108" s="56"/>
      <c r="H108" s="56">
        <v>0</v>
      </c>
      <c r="I108" s="56">
        <v>5592.7</v>
      </c>
      <c r="J108" s="56"/>
      <c r="K108" s="56"/>
      <c r="L108" s="56">
        <v>0</v>
      </c>
      <c r="M108" s="56">
        <v>5592.7</v>
      </c>
    </row>
    <row r="109" spans="1:13" ht="55.2">
      <c r="A109" s="34" t="s">
        <v>475</v>
      </c>
      <c r="B109" s="49" t="s">
        <v>6</v>
      </c>
      <c r="C109" s="49" t="s">
        <v>68</v>
      </c>
      <c r="D109" s="49" t="s">
        <v>457</v>
      </c>
      <c r="E109" s="49" t="s">
        <v>236</v>
      </c>
      <c r="F109" s="56"/>
      <c r="G109" s="56"/>
      <c r="H109" s="56">
        <v>0</v>
      </c>
      <c r="I109" s="56">
        <v>5592.7</v>
      </c>
      <c r="J109" s="56"/>
      <c r="K109" s="56"/>
      <c r="L109" s="56">
        <v>0</v>
      </c>
      <c r="M109" s="56">
        <v>5592.7</v>
      </c>
    </row>
    <row r="110" spans="1:13" ht="41.4">
      <c r="A110" s="28" t="s">
        <v>11</v>
      </c>
      <c r="B110" s="47" t="s">
        <v>6</v>
      </c>
      <c r="C110" s="47" t="s">
        <v>68</v>
      </c>
      <c r="D110" s="47" t="s">
        <v>12</v>
      </c>
      <c r="E110" s="47"/>
      <c r="F110" s="56">
        <v>275.8</v>
      </c>
      <c r="G110" s="56">
        <v>275.8</v>
      </c>
      <c r="H110" s="56">
        <v>275.8</v>
      </c>
      <c r="I110" s="56">
        <v>0</v>
      </c>
      <c r="J110" s="56">
        <v>275.8</v>
      </c>
      <c r="K110" s="56">
        <v>275.8</v>
      </c>
      <c r="L110" s="56">
        <v>275.8</v>
      </c>
      <c r="M110" s="56">
        <v>0</v>
      </c>
    </row>
    <row r="111" spans="1:13" ht="55.2">
      <c r="A111" s="28" t="s">
        <v>492</v>
      </c>
      <c r="B111" s="47" t="s">
        <v>6</v>
      </c>
      <c r="C111" s="47" t="s">
        <v>68</v>
      </c>
      <c r="D111" s="47" t="s">
        <v>14</v>
      </c>
      <c r="E111" s="47"/>
      <c r="F111" s="56">
        <v>275.8</v>
      </c>
      <c r="G111" s="56">
        <v>275.8</v>
      </c>
      <c r="H111" s="56">
        <v>275.8</v>
      </c>
      <c r="I111" s="56">
        <v>0</v>
      </c>
      <c r="J111" s="56">
        <v>275.8</v>
      </c>
      <c r="K111" s="56">
        <v>275.8</v>
      </c>
      <c r="L111" s="56">
        <v>275.8</v>
      </c>
      <c r="M111" s="56">
        <v>0</v>
      </c>
    </row>
    <row r="112" spans="1:13" ht="110.4">
      <c r="A112" s="28" t="s">
        <v>493</v>
      </c>
      <c r="B112" s="47" t="s">
        <v>6</v>
      </c>
      <c r="C112" s="47" t="s">
        <v>68</v>
      </c>
      <c r="D112" s="47" t="s">
        <v>208</v>
      </c>
      <c r="E112" s="47"/>
      <c r="F112" s="56">
        <v>275.8</v>
      </c>
      <c r="G112" s="56">
        <v>275.8</v>
      </c>
      <c r="H112" s="56">
        <v>275.8</v>
      </c>
      <c r="I112" s="56">
        <v>0</v>
      </c>
      <c r="J112" s="56">
        <v>275.8</v>
      </c>
      <c r="K112" s="56">
        <v>275.8</v>
      </c>
      <c r="L112" s="56">
        <v>275.8</v>
      </c>
      <c r="M112" s="56">
        <v>0</v>
      </c>
    </row>
    <row r="113" spans="1:13" ht="96.6">
      <c r="A113" s="28" t="s">
        <v>203</v>
      </c>
      <c r="B113" s="47" t="s">
        <v>6</v>
      </c>
      <c r="C113" s="47" t="s">
        <v>68</v>
      </c>
      <c r="D113" s="47" t="s">
        <v>208</v>
      </c>
      <c r="E113" s="47" t="s">
        <v>204</v>
      </c>
      <c r="F113" s="56">
        <v>275.8</v>
      </c>
      <c r="G113" s="56">
        <v>275.8</v>
      </c>
      <c r="H113" s="56">
        <v>275.8</v>
      </c>
      <c r="I113" s="56">
        <v>0</v>
      </c>
      <c r="J113" s="56">
        <v>275.8</v>
      </c>
      <c r="K113" s="56">
        <v>275.8</v>
      </c>
      <c r="L113" s="56">
        <v>275.8</v>
      </c>
      <c r="M113" s="56">
        <v>0</v>
      </c>
    </row>
    <row r="114" spans="1:13" hidden="1">
      <c r="A114" s="24" t="s">
        <v>69</v>
      </c>
      <c r="B114" s="48" t="s">
        <v>70</v>
      </c>
      <c r="C114" s="48"/>
      <c r="D114" s="48"/>
      <c r="E114" s="48"/>
      <c r="F114" s="54">
        <v>7279.9</v>
      </c>
      <c r="G114" s="54">
        <v>7279.9</v>
      </c>
      <c r="H114" s="54">
        <v>7279.9</v>
      </c>
      <c r="I114" s="54">
        <v>7279.9</v>
      </c>
      <c r="J114" s="54">
        <v>7279.9</v>
      </c>
      <c r="K114" s="54">
        <v>7279.9</v>
      </c>
      <c r="L114" s="54">
        <v>7279.9</v>
      </c>
      <c r="M114" s="54">
        <v>7279.9</v>
      </c>
    </row>
    <row r="115" spans="1:13" hidden="1">
      <c r="A115" s="28" t="s">
        <v>7</v>
      </c>
      <c r="B115" s="47" t="s">
        <v>70</v>
      </c>
      <c r="C115" s="47" t="s">
        <v>8</v>
      </c>
      <c r="D115" s="47"/>
      <c r="E115" s="47"/>
      <c r="F115" s="56">
        <v>7279.9</v>
      </c>
      <c r="G115" s="56">
        <v>7279.9</v>
      </c>
      <c r="H115" s="56"/>
      <c r="I115" s="56"/>
      <c r="J115" s="56">
        <v>7279.9</v>
      </c>
      <c r="K115" s="56">
        <v>7279.9</v>
      </c>
      <c r="L115" s="56"/>
      <c r="M115" s="56"/>
    </row>
    <row r="116" spans="1:13" ht="55.2" hidden="1">
      <c r="A116" s="28" t="s">
        <v>71</v>
      </c>
      <c r="B116" s="47" t="s">
        <v>70</v>
      </c>
      <c r="C116" s="47" t="s">
        <v>72</v>
      </c>
      <c r="D116" s="47"/>
      <c r="E116" s="47"/>
      <c r="F116" s="56">
        <v>7175.9</v>
      </c>
      <c r="G116" s="56">
        <v>7175.9</v>
      </c>
      <c r="H116" s="56"/>
      <c r="I116" s="56"/>
      <c r="J116" s="56">
        <v>7175.9</v>
      </c>
      <c r="K116" s="56">
        <v>7175.9</v>
      </c>
      <c r="L116" s="56"/>
      <c r="M116" s="56"/>
    </row>
    <row r="117" spans="1:13" ht="27.6" hidden="1">
      <c r="A117" s="28" t="s">
        <v>28</v>
      </c>
      <c r="B117" s="47" t="s">
        <v>70</v>
      </c>
      <c r="C117" s="47" t="s">
        <v>72</v>
      </c>
      <c r="D117" s="47" t="s">
        <v>29</v>
      </c>
      <c r="E117" s="47"/>
      <c r="F117" s="56">
        <v>3</v>
      </c>
      <c r="G117" s="56">
        <v>3</v>
      </c>
      <c r="H117" s="56"/>
      <c r="I117" s="56"/>
      <c r="J117" s="56">
        <v>3</v>
      </c>
      <c r="K117" s="56">
        <v>3</v>
      </c>
      <c r="L117" s="56"/>
      <c r="M117" s="56"/>
    </row>
    <row r="118" spans="1:13" ht="27.6" hidden="1">
      <c r="A118" s="28" t="s">
        <v>30</v>
      </c>
      <c r="B118" s="47" t="s">
        <v>70</v>
      </c>
      <c r="C118" s="47" t="s">
        <v>72</v>
      </c>
      <c r="D118" s="47" t="s">
        <v>31</v>
      </c>
      <c r="E118" s="47"/>
      <c r="F118" s="56">
        <v>3</v>
      </c>
      <c r="G118" s="56">
        <v>3</v>
      </c>
      <c r="H118" s="56"/>
      <c r="I118" s="56"/>
      <c r="J118" s="56">
        <v>3</v>
      </c>
      <c r="K118" s="56">
        <v>3</v>
      </c>
      <c r="L118" s="56"/>
      <c r="M118" s="56"/>
    </row>
    <row r="119" spans="1:13" ht="96.6" hidden="1">
      <c r="A119" s="28" t="s">
        <v>372</v>
      </c>
      <c r="B119" s="47" t="s">
        <v>70</v>
      </c>
      <c r="C119" s="47" t="s">
        <v>72</v>
      </c>
      <c r="D119" s="47" t="s">
        <v>216</v>
      </c>
      <c r="E119" s="47"/>
      <c r="F119" s="56">
        <v>3</v>
      </c>
      <c r="G119" s="56">
        <v>3</v>
      </c>
      <c r="H119" s="56"/>
      <c r="I119" s="56"/>
      <c r="J119" s="56">
        <v>3</v>
      </c>
      <c r="K119" s="56">
        <v>3</v>
      </c>
      <c r="L119" s="56"/>
      <c r="M119" s="56"/>
    </row>
    <row r="120" spans="1:13" ht="41.4" hidden="1">
      <c r="A120" s="28" t="s">
        <v>203</v>
      </c>
      <c r="B120" s="47" t="s">
        <v>70</v>
      </c>
      <c r="C120" s="47" t="s">
        <v>72</v>
      </c>
      <c r="D120" s="47" t="s">
        <v>216</v>
      </c>
      <c r="E120" s="47" t="s">
        <v>204</v>
      </c>
      <c r="F120" s="56">
        <v>3</v>
      </c>
      <c r="G120" s="56">
        <v>3</v>
      </c>
      <c r="H120" s="56"/>
      <c r="I120" s="56"/>
      <c r="J120" s="56">
        <v>3</v>
      </c>
      <c r="K120" s="56">
        <v>3</v>
      </c>
      <c r="L120" s="56"/>
      <c r="M120" s="56"/>
    </row>
    <row r="121" spans="1:13" ht="27.6" hidden="1">
      <c r="A121" s="28" t="s">
        <v>24</v>
      </c>
      <c r="B121" s="47" t="s">
        <v>70</v>
      </c>
      <c r="C121" s="47" t="s">
        <v>72</v>
      </c>
      <c r="D121" s="47" t="s">
        <v>25</v>
      </c>
      <c r="E121" s="47"/>
      <c r="F121" s="56">
        <v>7172.9</v>
      </c>
      <c r="G121" s="56">
        <v>7172.9</v>
      </c>
      <c r="H121" s="56"/>
      <c r="I121" s="56"/>
      <c r="J121" s="56">
        <v>7172.9</v>
      </c>
      <c r="K121" s="56">
        <v>7172.9</v>
      </c>
      <c r="L121" s="56"/>
      <c r="M121" s="56"/>
    </row>
    <row r="122" spans="1:13" ht="82.8" hidden="1">
      <c r="A122" s="28" t="s">
        <v>201</v>
      </c>
      <c r="B122" s="47" t="s">
        <v>70</v>
      </c>
      <c r="C122" s="47" t="s">
        <v>72</v>
      </c>
      <c r="D122" s="47" t="s">
        <v>25</v>
      </c>
      <c r="E122" s="47" t="s">
        <v>202</v>
      </c>
      <c r="F122" s="56">
        <v>6837.6</v>
      </c>
      <c r="G122" s="56">
        <v>6837.6</v>
      </c>
      <c r="H122" s="56"/>
      <c r="I122" s="56"/>
      <c r="J122" s="56">
        <v>6837.6</v>
      </c>
      <c r="K122" s="56">
        <v>6837.6</v>
      </c>
      <c r="L122" s="56"/>
      <c r="M122" s="56"/>
    </row>
    <row r="123" spans="1:13" ht="41.4" hidden="1">
      <c r="A123" s="28" t="s">
        <v>203</v>
      </c>
      <c r="B123" s="47" t="s">
        <v>70</v>
      </c>
      <c r="C123" s="47" t="s">
        <v>72</v>
      </c>
      <c r="D123" s="47" t="s">
        <v>25</v>
      </c>
      <c r="E123" s="47" t="s">
        <v>204</v>
      </c>
      <c r="F123" s="56">
        <v>327.7</v>
      </c>
      <c r="G123" s="56">
        <v>327.7</v>
      </c>
      <c r="H123" s="56"/>
      <c r="I123" s="56"/>
      <c r="J123" s="56">
        <v>327.7</v>
      </c>
      <c r="K123" s="56">
        <v>327.7</v>
      </c>
      <c r="L123" s="56"/>
      <c r="M123" s="56"/>
    </row>
    <row r="124" spans="1:13" hidden="1">
      <c r="A124" s="28" t="s">
        <v>205</v>
      </c>
      <c r="B124" s="47" t="s">
        <v>70</v>
      </c>
      <c r="C124" s="47" t="s">
        <v>72</v>
      </c>
      <c r="D124" s="47" t="s">
        <v>25</v>
      </c>
      <c r="E124" s="47" t="s">
        <v>206</v>
      </c>
      <c r="F124" s="56">
        <v>7.6</v>
      </c>
      <c r="G124" s="56">
        <v>7.6</v>
      </c>
      <c r="H124" s="56"/>
      <c r="I124" s="56"/>
      <c r="J124" s="56">
        <v>7.6</v>
      </c>
      <c r="K124" s="56">
        <v>7.6</v>
      </c>
      <c r="L124" s="56"/>
      <c r="M124" s="56"/>
    </row>
    <row r="125" spans="1:13" hidden="1">
      <c r="A125" s="28" t="s">
        <v>26</v>
      </c>
      <c r="B125" s="47" t="s">
        <v>70</v>
      </c>
      <c r="C125" s="47" t="s">
        <v>27</v>
      </c>
      <c r="D125" s="47"/>
      <c r="E125" s="47"/>
      <c r="F125" s="56">
        <v>104</v>
      </c>
      <c r="G125" s="56">
        <v>104</v>
      </c>
      <c r="H125" s="56"/>
      <c r="I125" s="56"/>
      <c r="J125" s="56">
        <v>104</v>
      </c>
      <c r="K125" s="56">
        <v>104</v>
      </c>
      <c r="L125" s="56"/>
      <c r="M125" s="56"/>
    </row>
    <row r="126" spans="1:13" ht="27.6" hidden="1">
      <c r="A126" s="28" t="s">
        <v>24</v>
      </c>
      <c r="B126" s="47" t="s">
        <v>70</v>
      </c>
      <c r="C126" s="47" t="s">
        <v>27</v>
      </c>
      <c r="D126" s="47" t="s">
        <v>25</v>
      </c>
      <c r="E126" s="47"/>
      <c r="F126" s="56">
        <v>104</v>
      </c>
      <c r="G126" s="56">
        <v>104</v>
      </c>
      <c r="H126" s="56"/>
      <c r="I126" s="56"/>
      <c r="J126" s="56">
        <v>104</v>
      </c>
      <c r="K126" s="56">
        <v>104</v>
      </c>
      <c r="L126" s="56"/>
      <c r="M126" s="56"/>
    </row>
    <row r="127" spans="1:13" ht="41.4" hidden="1">
      <c r="A127" s="28" t="s">
        <v>203</v>
      </c>
      <c r="B127" s="47" t="s">
        <v>70</v>
      </c>
      <c r="C127" s="47" t="s">
        <v>27</v>
      </c>
      <c r="D127" s="47" t="s">
        <v>25</v>
      </c>
      <c r="E127" s="47" t="s">
        <v>204</v>
      </c>
      <c r="F127" s="56">
        <v>104</v>
      </c>
      <c r="G127" s="56">
        <v>104</v>
      </c>
      <c r="H127" s="56"/>
      <c r="I127" s="56"/>
      <c r="J127" s="56">
        <v>104</v>
      </c>
      <c r="K127" s="56">
        <v>104</v>
      </c>
      <c r="L127" s="56"/>
      <c r="M127" s="56"/>
    </row>
    <row r="128" spans="1:13" ht="96.6">
      <c r="A128" s="24" t="s">
        <v>73</v>
      </c>
      <c r="B128" s="48" t="s">
        <v>74</v>
      </c>
      <c r="C128" s="48"/>
      <c r="D128" s="48"/>
      <c r="E128" s="48"/>
      <c r="F128" s="54">
        <v>89673.5</v>
      </c>
      <c r="G128" s="54">
        <f>G129+G141+G214</f>
        <v>89673.5</v>
      </c>
      <c r="H128" s="54">
        <f>H129+H141+H214</f>
        <v>85867.5</v>
      </c>
      <c r="I128" s="55">
        <f>I129+I141+I214+I220</f>
        <v>85867.5</v>
      </c>
      <c r="J128" s="54">
        <f t="shared" ref="J128:L128" si="0">J129+J141+J214</f>
        <v>89678.5</v>
      </c>
      <c r="K128" s="54">
        <f t="shared" si="0"/>
        <v>89678.5</v>
      </c>
      <c r="L128" s="54">
        <f t="shared" si="0"/>
        <v>85872.5</v>
      </c>
      <c r="M128" s="54">
        <f t="shared" ref="M128" si="1">M129+M141+M214</f>
        <v>85872.5</v>
      </c>
    </row>
    <row r="129" spans="1:13" hidden="1">
      <c r="A129" s="28" t="s">
        <v>46</v>
      </c>
      <c r="B129" s="47" t="s">
        <v>74</v>
      </c>
      <c r="C129" s="47" t="s">
        <v>47</v>
      </c>
      <c r="D129" s="47"/>
      <c r="E129" s="47"/>
      <c r="F129" s="56">
        <v>21583.3</v>
      </c>
      <c r="G129" s="56">
        <f t="shared" ref="G129:M131" si="2">G130</f>
        <v>21583.3</v>
      </c>
      <c r="H129" s="56">
        <f t="shared" si="2"/>
        <v>21583.3</v>
      </c>
      <c r="I129" s="56">
        <f t="shared" si="2"/>
        <v>21583.3</v>
      </c>
      <c r="J129" s="56">
        <f t="shared" si="2"/>
        <v>21583.3</v>
      </c>
      <c r="K129" s="56">
        <f t="shared" si="2"/>
        <v>21583.3</v>
      </c>
      <c r="L129" s="56">
        <f t="shared" si="2"/>
        <v>21583.3</v>
      </c>
      <c r="M129" s="56">
        <f t="shared" si="2"/>
        <v>21583.3</v>
      </c>
    </row>
    <row r="130" spans="1:13" hidden="1">
      <c r="A130" s="28" t="s">
        <v>77</v>
      </c>
      <c r="B130" s="47" t="s">
        <v>74</v>
      </c>
      <c r="C130" s="47" t="s">
        <v>78</v>
      </c>
      <c r="D130" s="47"/>
      <c r="E130" s="47"/>
      <c r="F130" s="56">
        <v>21583.3</v>
      </c>
      <c r="G130" s="56">
        <f t="shared" si="2"/>
        <v>21583.3</v>
      </c>
      <c r="H130" s="56">
        <f t="shared" si="2"/>
        <v>21583.3</v>
      </c>
      <c r="I130" s="56">
        <f t="shared" si="2"/>
        <v>21583.3</v>
      </c>
      <c r="J130" s="56">
        <f t="shared" si="2"/>
        <v>21583.3</v>
      </c>
      <c r="K130" s="56">
        <f t="shared" si="2"/>
        <v>21583.3</v>
      </c>
      <c r="L130" s="56">
        <f t="shared" si="2"/>
        <v>21583.3</v>
      </c>
      <c r="M130" s="56">
        <f t="shared" si="2"/>
        <v>21583.3</v>
      </c>
    </row>
    <row r="131" spans="1:13" ht="27.6" hidden="1">
      <c r="A131" s="28" t="s">
        <v>79</v>
      </c>
      <c r="B131" s="47" t="s">
        <v>74</v>
      </c>
      <c r="C131" s="47" t="s">
        <v>78</v>
      </c>
      <c r="D131" s="47" t="s">
        <v>80</v>
      </c>
      <c r="E131" s="47"/>
      <c r="F131" s="56">
        <v>21583.3</v>
      </c>
      <c r="G131" s="56">
        <f t="shared" si="2"/>
        <v>21583.3</v>
      </c>
      <c r="H131" s="56">
        <f t="shared" si="2"/>
        <v>21583.3</v>
      </c>
      <c r="I131" s="56">
        <f t="shared" si="2"/>
        <v>21583.3</v>
      </c>
      <c r="J131" s="56">
        <f t="shared" si="2"/>
        <v>21583.3</v>
      </c>
      <c r="K131" s="56">
        <f t="shared" si="2"/>
        <v>21583.3</v>
      </c>
      <c r="L131" s="56">
        <f t="shared" si="2"/>
        <v>21583.3</v>
      </c>
      <c r="M131" s="56">
        <f t="shared" si="2"/>
        <v>21583.3</v>
      </c>
    </row>
    <row r="132" spans="1:13" ht="55.2" hidden="1">
      <c r="A132" s="28" t="s">
        <v>81</v>
      </c>
      <c r="B132" s="47" t="s">
        <v>74</v>
      </c>
      <c r="C132" s="47" t="s">
        <v>78</v>
      </c>
      <c r="D132" s="47" t="s">
        <v>82</v>
      </c>
      <c r="E132" s="47"/>
      <c r="F132" s="56">
        <v>21583.3</v>
      </c>
      <c r="G132" s="56">
        <f>G133+G135+G137+G139</f>
        <v>21583.3</v>
      </c>
      <c r="H132" s="56">
        <f>H133+H135+H137+H139</f>
        <v>21583.3</v>
      </c>
      <c r="I132" s="56">
        <f>I133+I135+I137+I139</f>
        <v>21583.3</v>
      </c>
      <c r="J132" s="56">
        <f t="shared" ref="J132:L132" si="3">J133+J135+J137+J139</f>
        <v>21583.3</v>
      </c>
      <c r="K132" s="56">
        <f t="shared" si="3"/>
        <v>21583.3</v>
      </c>
      <c r="L132" s="56">
        <f t="shared" si="3"/>
        <v>21583.3</v>
      </c>
      <c r="M132" s="56">
        <f t="shared" ref="M132" si="4">M133+M135+M137+M139</f>
        <v>21583.3</v>
      </c>
    </row>
    <row r="133" spans="1:13" ht="27.6" hidden="1">
      <c r="A133" s="28" t="s">
        <v>244</v>
      </c>
      <c r="B133" s="47" t="s">
        <v>74</v>
      </c>
      <c r="C133" s="47" t="s">
        <v>78</v>
      </c>
      <c r="D133" s="47" t="s">
        <v>245</v>
      </c>
      <c r="E133" s="47"/>
      <c r="F133" s="56">
        <v>14575.8</v>
      </c>
      <c r="G133" s="56">
        <f>G134</f>
        <v>14575.8</v>
      </c>
      <c r="H133" s="56">
        <f>H134</f>
        <v>14575.8</v>
      </c>
      <c r="I133" s="56">
        <f>I134</f>
        <v>14575.8</v>
      </c>
      <c r="J133" s="56">
        <f t="shared" ref="J133:M133" si="5">J134</f>
        <v>14575.8</v>
      </c>
      <c r="K133" s="56">
        <f t="shared" si="5"/>
        <v>14575.8</v>
      </c>
      <c r="L133" s="56">
        <f t="shared" si="5"/>
        <v>14575.8</v>
      </c>
      <c r="M133" s="56">
        <f t="shared" si="5"/>
        <v>14575.8</v>
      </c>
    </row>
    <row r="134" spans="1:13" ht="41.4" hidden="1">
      <c r="A134" s="28" t="s">
        <v>203</v>
      </c>
      <c r="B134" s="47" t="s">
        <v>74</v>
      </c>
      <c r="C134" s="47" t="s">
        <v>78</v>
      </c>
      <c r="D134" s="47" t="s">
        <v>245</v>
      </c>
      <c r="E134" s="47" t="s">
        <v>204</v>
      </c>
      <c r="F134" s="56">
        <v>14575.8</v>
      </c>
      <c r="G134" s="56">
        <v>14575.8</v>
      </c>
      <c r="H134" s="57">
        <v>14575.8</v>
      </c>
      <c r="I134" s="57">
        <v>14575.8</v>
      </c>
      <c r="J134" s="56">
        <v>14575.8</v>
      </c>
      <c r="K134" s="56">
        <v>14575.8</v>
      </c>
      <c r="L134" s="57">
        <v>14575.8</v>
      </c>
      <c r="M134" s="57">
        <v>14575.8</v>
      </c>
    </row>
    <row r="135" spans="1:13" ht="55.2" hidden="1">
      <c r="A135" s="28" t="s">
        <v>246</v>
      </c>
      <c r="B135" s="47" t="s">
        <v>74</v>
      </c>
      <c r="C135" s="47" t="s">
        <v>78</v>
      </c>
      <c r="D135" s="47" t="s">
        <v>247</v>
      </c>
      <c r="E135" s="47"/>
      <c r="F135" s="56">
        <v>3100</v>
      </c>
      <c r="G135" s="56">
        <f>G136</f>
        <v>3100</v>
      </c>
      <c r="H135" s="56">
        <f>H136</f>
        <v>3100</v>
      </c>
      <c r="I135" s="56">
        <f>I136</f>
        <v>3100</v>
      </c>
      <c r="J135" s="56">
        <f t="shared" ref="J135:M135" si="6">J136</f>
        <v>3100</v>
      </c>
      <c r="K135" s="56">
        <f t="shared" si="6"/>
        <v>3100</v>
      </c>
      <c r="L135" s="56">
        <f t="shared" si="6"/>
        <v>3100</v>
      </c>
      <c r="M135" s="56">
        <f t="shared" si="6"/>
        <v>3100</v>
      </c>
    </row>
    <row r="136" spans="1:13" ht="41.4" hidden="1">
      <c r="A136" s="28" t="s">
        <v>203</v>
      </c>
      <c r="B136" s="47" t="s">
        <v>74</v>
      </c>
      <c r="C136" s="47" t="s">
        <v>78</v>
      </c>
      <c r="D136" s="47" t="s">
        <v>247</v>
      </c>
      <c r="E136" s="47" t="s">
        <v>204</v>
      </c>
      <c r="F136" s="56">
        <v>3100</v>
      </c>
      <c r="G136" s="56">
        <v>3100</v>
      </c>
      <c r="H136" s="57">
        <v>3100</v>
      </c>
      <c r="I136" s="57">
        <v>3100</v>
      </c>
      <c r="J136" s="56">
        <v>3100</v>
      </c>
      <c r="K136" s="56">
        <v>3100</v>
      </c>
      <c r="L136" s="57">
        <v>3100</v>
      </c>
      <c r="M136" s="57">
        <v>3100</v>
      </c>
    </row>
    <row r="137" spans="1:13" ht="55.2" hidden="1">
      <c r="A137" s="28" t="s">
        <v>248</v>
      </c>
      <c r="B137" s="47" t="s">
        <v>74</v>
      </c>
      <c r="C137" s="47" t="s">
        <v>78</v>
      </c>
      <c r="D137" s="47" t="s">
        <v>249</v>
      </c>
      <c r="E137" s="47"/>
      <c r="F137" s="56">
        <v>3900</v>
      </c>
      <c r="G137" s="56">
        <f>G138</f>
        <v>3900</v>
      </c>
      <c r="H137" s="56">
        <f>H138</f>
        <v>3900</v>
      </c>
      <c r="I137" s="56">
        <f>I138</f>
        <v>3900</v>
      </c>
      <c r="J137" s="56">
        <f t="shared" ref="J137:M137" si="7">J138</f>
        <v>3900</v>
      </c>
      <c r="K137" s="56">
        <f t="shared" si="7"/>
        <v>3900</v>
      </c>
      <c r="L137" s="56">
        <f t="shared" si="7"/>
        <v>3900</v>
      </c>
      <c r="M137" s="56">
        <f t="shared" si="7"/>
        <v>3900</v>
      </c>
    </row>
    <row r="138" spans="1:13" ht="41.4" hidden="1">
      <c r="A138" s="28" t="s">
        <v>203</v>
      </c>
      <c r="B138" s="47" t="s">
        <v>74</v>
      </c>
      <c r="C138" s="47" t="s">
        <v>78</v>
      </c>
      <c r="D138" s="47" t="s">
        <v>249</v>
      </c>
      <c r="E138" s="47" t="s">
        <v>204</v>
      </c>
      <c r="F138" s="56">
        <v>3900</v>
      </c>
      <c r="G138" s="56">
        <v>3900</v>
      </c>
      <c r="H138" s="57">
        <v>3900</v>
      </c>
      <c r="I138" s="57">
        <v>3900</v>
      </c>
      <c r="J138" s="56">
        <v>3900</v>
      </c>
      <c r="K138" s="56">
        <v>3900</v>
      </c>
      <c r="L138" s="57">
        <v>3900</v>
      </c>
      <c r="M138" s="57">
        <v>3900</v>
      </c>
    </row>
    <row r="139" spans="1:13" ht="124.2" hidden="1">
      <c r="A139" s="28" t="s">
        <v>373</v>
      </c>
      <c r="B139" s="47" t="s">
        <v>74</v>
      </c>
      <c r="C139" s="47" t="s">
        <v>78</v>
      </c>
      <c r="D139" s="47" t="s">
        <v>250</v>
      </c>
      <c r="E139" s="47"/>
      <c r="F139" s="56">
        <v>7.5</v>
      </c>
      <c r="G139" s="56">
        <f>G140</f>
        <v>7.5</v>
      </c>
      <c r="H139" s="56">
        <f>H140</f>
        <v>7.5</v>
      </c>
      <c r="I139" s="56">
        <f>I140</f>
        <v>7.5</v>
      </c>
      <c r="J139" s="56">
        <f t="shared" ref="J139:M139" si="8">J140</f>
        <v>7.5</v>
      </c>
      <c r="K139" s="56">
        <f t="shared" si="8"/>
        <v>7.5</v>
      </c>
      <c r="L139" s="56">
        <f t="shared" si="8"/>
        <v>7.5</v>
      </c>
      <c r="M139" s="56">
        <f t="shared" si="8"/>
        <v>7.5</v>
      </c>
    </row>
    <row r="140" spans="1:13" ht="41.4" hidden="1">
      <c r="A140" s="28" t="s">
        <v>203</v>
      </c>
      <c r="B140" s="47" t="s">
        <v>74</v>
      </c>
      <c r="C140" s="47" t="s">
        <v>78</v>
      </c>
      <c r="D140" s="47" t="s">
        <v>250</v>
      </c>
      <c r="E140" s="47" t="s">
        <v>204</v>
      </c>
      <c r="F140" s="56">
        <v>7.5</v>
      </c>
      <c r="G140" s="56">
        <v>7.5</v>
      </c>
      <c r="H140" s="57">
        <v>7.5</v>
      </c>
      <c r="I140" s="57">
        <v>7.5</v>
      </c>
      <c r="J140" s="56">
        <v>7.5</v>
      </c>
      <c r="K140" s="56">
        <v>7.5</v>
      </c>
      <c r="L140" s="57">
        <v>7.5</v>
      </c>
      <c r="M140" s="57">
        <v>7.5</v>
      </c>
    </row>
    <row r="141" spans="1:13" hidden="1">
      <c r="A141" s="28" t="s">
        <v>83</v>
      </c>
      <c r="B141" s="47" t="s">
        <v>74</v>
      </c>
      <c r="C141" s="47" t="s">
        <v>84</v>
      </c>
      <c r="D141" s="47"/>
      <c r="E141" s="47"/>
      <c r="F141" s="56">
        <v>63929.2</v>
      </c>
      <c r="G141" s="56">
        <f>G142+G156+G174+G200</f>
        <v>63929.200000000004</v>
      </c>
      <c r="H141" s="56">
        <f>H142+H156+H174+H200</f>
        <v>63929.200000000004</v>
      </c>
      <c r="I141" s="56">
        <f>I142+I156+I174+I200</f>
        <v>63929.200000000004</v>
      </c>
      <c r="J141" s="56">
        <f t="shared" ref="J141:L141" si="9">J142+J156+J174+J200</f>
        <v>63934.200000000004</v>
      </c>
      <c r="K141" s="56">
        <f t="shared" si="9"/>
        <v>63934.200000000004</v>
      </c>
      <c r="L141" s="56">
        <f t="shared" si="9"/>
        <v>63934.200000000004</v>
      </c>
      <c r="M141" s="56">
        <f t="shared" ref="M141" si="10">M142+M156+M174+M200</f>
        <v>63934.200000000004</v>
      </c>
    </row>
    <row r="142" spans="1:13" hidden="1">
      <c r="A142" s="28" t="s">
        <v>85</v>
      </c>
      <c r="B142" s="47" t="s">
        <v>74</v>
      </c>
      <c r="C142" s="47" t="s">
        <v>86</v>
      </c>
      <c r="D142" s="47"/>
      <c r="E142" s="47"/>
      <c r="F142" s="56">
        <v>5313.3</v>
      </c>
      <c r="G142" s="56">
        <f t="shared" ref="G142:I143" si="11">G143</f>
        <v>5313.2999999999993</v>
      </c>
      <c r="H142" s="56">
        <f t="shared" si="11"/>
        <v>5313.2999999999993</v>
      </c>
      <c r="I142" s="56">
        <f t="shared" si="11"/>
        <v>5313.2999999999993</v>
      </c>
      <c r="J142" s="56">
        <f t="shared" ref="J142:M143" si="12">J143</f>
        <v>5318.2999999999993</v>
      </c>
      <c r="K142" s="56">
        <f t="shared" si="12"/>
        <v>5318.2999999999993</v>
      </c>
      <c r="L142" s="56">
        <f t="shared" si="12"/>
        <v>5318.2999999999993</v>
      </c>
      <c r="M142" s="56">
        <f t="shared" si="12"/>
        <v>5318.2999999999993</v>
      </c>
    </row>
    <row r="143" spans="1:13" ht="27.6" hidden="1">
      <c r="A143" s="28" t="s">
        <v>79</v>
      </c>
      <c r="B143" s="47" t="s">
        <v>74</v>
      </c>
      <c r="C143" s="47" t="s">
        <v>86</v>
      </c>
      <c r="D143" s="47" t="s">
        <v>80</v>
      </c>
      <c r="E143" s="47"/>
      <c r="F143" s="56">
        <v>5313.3</v>
      </c>
      <c r="G143" s="56">
        <f t="shared" si="11"/>
        <v>5313.2999999999993</v>
      </c>
      <c r="H143" s="56">
        <f t="shared" si="11"/>
        <v>5313.2999999999993</v>
      </c>
      <c r="I143" s="56">
        <f t="shared" si="11"/>
        <v>5313.2999999999993</v>
      </c>
      <c r="J143" s="56">
        <f t="shared" si="12"/>
        <v>5318.2999999999993</v>
      </c>
      <c r="K143" s="56">
        <f t="shared" si="12"/>
        <v>5318.2999999999993</v>
      </c>
      <c r="L143" s="56">
        <f t="shared" si="12"/>
        <v>5318.2999999999993</v>
      </c>
      <c r="M143" s="56">
        <f t="shared" si="12"/>
        <v>5318.2999999999993</v>
      </c>
    </row>
    <row r="144" spans="1:13" ht="27.6" hidden="1">
      <c r="A144" s="28" t="s">
        <v>87</v>
      </c>
      <c r="B144" s="47" t="s">
        <v>74</v>
      </c>
      <c r="C144" s="47" t="s">
        <v>86</v>
      </c>
      <c r="D144" s="47" t="s">
        <v>88</v>
      </c>
      <c r="E144" s="47"/>
      <c r="F144" s="56">
        <v>5313.3</v>
      </c>
      <c r="G144" s="56">
        <f>G145+G148+G150+G152+G154</f>
        <v>5313.2999999999993</v>
      </c>
      <c r="H144" s="56">
        <f>H145+H148+H150+H152+H154</f>
        <v>5313.2999999999993</v>
      </c>
      <c r="I144" s="56">
        <f>I145+I148+I150+I152+I154</f>
        <v>5313.2999999999993</v>
      </c>
      <c r="J144" s="56">
        <f t="shared" ref="J144:L144" si="13">J145+J148+J150+J152+J154</f>
        <v>5318.2999999999993</v>
      </c>
      <c r="K144" s="56">
        <f t="shared" si="13"/>
        <v>5318.2999999999993</v>
      </c>
      <c r="L144" s="56">
        <f t="shared" si="13"/>
        <v>5318.2999999999993</v>
      </c>
      <c r="M144" s="56">
        <f t="shared" ref="M144" si="14">M145+M148+M150+M152+M154</f>
        <v>5318.2999999999993</v>
      </c>
    </row>
    <row r="145" spans="1:13" ht="96.6" hidden="1">
      <c r="A145" s="28" t="s">
        <v>251</v>
      </c>
      <c r="B145" s="47" t="s">
        <v>74</v>
      </c>
      <c r="C145" s="47" t="s">
        <v>86</v>
      </c>
      <c r="D145" s="47" t="s">
        <v>252</v>
      </c>
      <c r="E145" s="47"/>
      <c r="F145" s="56">
        <v>1027.0999999999999</v>
      </c>
      <c r="G145" s="56">
        <f>G146+G147</f>
        <v>1027.0999999999999</v>
      </c>
      <c r="H145" s="56">
        <f>H146+H147</f>
        <v>1027.0999999999999</v>
      </c>
      <c r="I145" s="56">
        <f>I146+I147</f>
        <v>1027.0999999999999</v>
      </c>
      <c r="J145" s="56">
        <f t="shared" ref="J145" si="15">J146</f>
        <v>1027.0999999999999</v>
      </c>
      <c r="K145" s="56">
        <f>K146+K147</f>
        <v>1027.0999999999999</v>
      </c>
      <c r="L145" s="56">
        <f>L146+L147</f>
        <v>1027.0999999999999</v>
      </c>
      <c r="M145" s="56">
        <f>M146+M147</f>
        <v>1027.0999999999999</v>
      </c>
    </row>
    <row r="146" spans="1:13" ht="41.4" hidden="1">
      <c r="A146" s="28" t="s">
        <v>443</v>
      </c>
      <c r="B146" s="47" t="s">
        <v>74</v>
      </c>
      <c r="C146" s="47" t="s">
        <v>86</v>
      </c>
      <c r="D146" s="47" t="s">
        <v>252</v>
      </c>
      <c r="E146" s="47" t="s">
        <v>204</v>
      </c>
      <c r="F146" s="56">
        <v>1027.0999999999999</v>
      </c>
      <c r="G146" s="56">
        <v>1027.0999999999999</v>
      </c>
      <c r="H146" s="57">
        <v>1000</v>
      </c>
      <c r="I146" s="57">
        <v>1000</v>
      </c>
      <c r="J146" s="56">
        <v>1027.0999999999999</v>
      </c>
      <c r="K146" s="56">
        <v>1027.0999999999999</v>
      </c>
      <c r="L146" s="57">
        <v>1000</v>
      </c>
      <c r="M146" s="57">
        <v>1000</v>
      </c>
    </row>
    <row r="147" spans="1:13" ht="41.4" hidden="1">
      <c r="A147" s="28" t="s">
        <v>269</v>
      </c>
      <c r="B147" s="47" t="s">
        <v>74</v>
      </c>
      <c r="C147" s="47" t="s">
        <v>86</v>
      </c>
      <c r="D147" s="47" t="s">
        <v>252</v>
      </c>
      <c r="E147" s="47" t="s">
        <v>270</v>
      </c>
      <c r="F147" s="56"/>
      <c r="G147" s="56">
        <v>0</v>
      </c>
      <c r="H147" s="57">
        <v>27.1</v>
      </c>
      <c r="I147" s="57">
        <v>27.1</v>
      </c>
      <c r="J147" s="56"/>
      <c r="K147" s="56">
        <v>0</v>
      </c>
      <c r="L147" s="57">
        <v>27.1</v>
      </c>
      <c r="M147" s="57">
        <v>27.1</v>
      </c>
    </row>
    <row r="148" spans="1:13" ht="55.2" hidden="1">
      <c r="A148" s="28" t="s">
        <v>253</v>
      </c>
      <c r="B148" s="47" t="s">
        <v>74</v>
      </c>
      <c r="C148" s="47" t="s">
        <v>86</v>
      </c>
      <c r="D148" s="47" t="s">
        <v>254</v>
      </c>
      <c r="E148" s="47"/>
      <c r="F148" s="56">
        <v>2443.1999999999998</v>
      </c>
      <c r="G148" s="56">
        <f>G149</f>
        <v>2443.1999999999998</v>
      </c>
      <c r="H148" s="56">
        <f>H149</f>
        <v>2443.1999999999998</v>
      </c>
      <c r="I148" s="56">
        <f>I149</f>
        <v>2443.1999999999998</v>
      </c>
      <c r="J148" s="56">
        <f t="shared" ref="J148:M148" si="16">J149</f>
        <v>2443.1999999999998</v>
      </c>
      <c r="K148" s="56">
        <f t="shared" si="16"/>
        <v>2443.1999999999998</v>
      </c>
      <c r="L148" s="56">
        <f t="shared" si="16"/>
        <v>2443.1999999999998</v>
      </c>
      <c r="M148" s="56">
        <f t="shared" si="16"/>
        <v>2443.1999999999998</v>
      </c>
    </row>
    <row r="149" spans="1:13" ht="41.4" hidden="1">
      <c r="A149" s="28" t="s">
        <v>203</v>
      </c>
      <c r="B149" s="47" t="s">
        <v>74</v>
      </c>
      <c r="C149" s="47" t="s">
        <v>86</v>
      </c>
      <c r="D149" s="47" t="s">
        <v>254</v>
      </c>
      <c r="E149" s="47" t="s">
        <v>204</v>
      </c>
      <c r="F149" s="56">
        <v>2443.1999999999998</v>
      </c>
      <c r="G149" s="56">
        <v>2443.1999999999998</v>
      </c>
      <c r="H149" s="57">
        <v>2443.1999999999998</v>
      </c>
      <c r="I149" s="57">
        <v>2443.1999999999998</v>
      </c>
      <c r="J149" s="56">
        <v>2443.1999999999998</v>
      </c>
      <c r="K149" s="56">
        <v>2443.1999999999998</v>
      </c>
      <c r="L149" s="57">
        <v>2443.1999999999998</v>
      </c>
      <c r="M149" s="57">
        <v>2443.1999999999998</v>
      </c>
    </row>
    <row r="150" spans="1:13" ht="27.6" hidden="1">
      <c r="A150" s="28" t="s">
        <v>444</v>
      </c>
      <c r="B150" s="47" t="s">
        <v>74</v>
      </c>
      <c r="C150" s="47" t="s">
        <v>86</v>
      </c>
      <c r="D150" s="47" t="s">
        <v>255</v>
      </c>
      <c r="E150" s="47"/>
      <c r="F150" s="56">
        <v>1443</v>
      </c>
      <c r="G150" s="56">
        <f>G151</f>
        <v>1443</v>
      </c>
      <c r="H150" s="56">
        <f>H151</f>
        <v>1443</v>
      </c>
      <c r="I150" s="56">
        <f>I151</f>
        <v>1443</v>
      </c>
      <c r="J150" s="56">
        <f t="shared" ref="J150:M150" si="17">J151</f>
        <v>1448</v>
      </c>
      <c r="K150" s="56">
        <f t="shared" si="17"/>
        <v>1448</v>
      </c>
      <c r="L150" s="56">
        <f t="shared" si="17"/>
        <v>1448</v>
      </c>
      <c r="M150" s="56">
        <f t="shared" si="17"/>
        <v>1448</v>
      </c>
    </row>
    <row r="151" spans="1:13" ht="41.4" hidden="1">
      <c r="A151" s="28" t="s">
        <v>203</v>
      </c>
      <c r="B151" s="47" t="s">
        <v>74</v>
      </c>
      <c r="C151" s="47" t="s">
        <v>86</v>
      </c>
      <c r="D151" s="47" t="s">
        <v>255</v>
      </c>
      <c r="E151" s="47" t="s">
        <v>204</v>
      </c>
      <c r="F151" s="56">
        <v>1443</v>
      </c>
      <c r="G151" s="56">
        <v>1443</v>
      </c>
      <c r="H151" s="57">
        <v>1443</v>
      </c>
      <c r="I151" s="57">
        <v>1443</v>
      </c>
      <c r="J151" s="56">
        <v>1448</v>
      </c>
      <c r="K151" s="56">
        <v>1448</v>
      </c>
      <c r="L151" s="57">
        <v>1448</v>
      </c>
      <c r="M151" s="57">
        <v>1448</v>
      </c>
    </row>
    <row r="152" spans="1:13" ht="55.2" hidden="1">
      <c r="A152" s="28" t="s">
        <v>256</v>
      </c>
      <c r="B152" s="47" t="s">
        <v>74</v>
      </c>
      <c r="C152" s="47" t="s">
        <v>86</v>
      </c>
      <c r="D152" s="47" t="s">
        <v>257</v>
      </c>
      <c r="E152" s="47"/>
      <c r="F152" s="56">
        <v>20</v>
      </c>
      <c r="G152" s="56">
        <f>G153</f>
        <v>20</v>
      </c>
      <c r="H152" s="56">
        <f>H153</f>
        <v>20</v>
      </c>
      <c r="I152" s="56">
        <f>I153</f>
        <v>20</v>
      </c>
      <c r="J152" s="56">
        <f t="shared" ref="J152:M152" si="18">J153</f>
        <v>20</v>
      </c>
      <c r="K152" s="56">
        <f t="shared" si="18"/>
        <v>20</v>
      </c>
      <c r="L152" s="56">
        <f t="shared" si="18"/>
        <v>20</v>
      </c>
      <c r="M152" s="56">
        <f t="shared" si="18"/>
        <v>20</v>
      </c>
    </row>
    <row r="153" spans="1:13" ht="41.4" hidden="1">
      <c r="A153" s="28" t="s">
        <v>203</v>
      </c>
      <c r="B153" s="47" t="s">
        <v>74</v>
      </c>
      <c r="C153" s="47" t="s">
        <v>86</v>
      </c>
      <c r="D153" s="47" t="s">
        <v>257</v>
      </c>
      <c r="E153" s="47" t="s">
        <v>204</v>
      </c>
      <c r="F153" s="56">
        <v>20</v>
      </c>
      <c r="G153" s="56">
        <v>20</v>
      </c>
      <c r="H153" s="57">
        <v>20</v>
      </c>
      <c r="I153" s="57">
        <v>20</v>
      </c>
      <c r="J153" s="56">
        <v>20</v>
      </c>
      <c r="K153" s="56">
        <v>20</v>
      </c>
      <c r="L153" s="57">
        <v>20</v>
      </c>
      <c r="M153" s="57">
        <v>20</v>
      </c>
    </row>
    <row r="154" spans="1:13" ht="41.4" hidden="1">
      <c r="A154" s="28" t="s">
        <v>394</v>
      </c>
      <c r="B154" s="47" t="s">
        <v>74</v>
      </c>
      <c r="C154" s="47" t="s">
        <v>86</v>
      </c>
      <c r="D154" s="47" t="s">
        <v>258</v>
      </c>
      <c r="E154" s="47"/>
      <c r="F154" s="56">
        <v>380</v>
      </c>
      <c r="G154" s="56">
        <f>G155</f>
        <v>380</v>
      </c>
      <c r="H154" s="56">
        <f>H155</f>
        <v>380</v>
      </c>
      <c r="I154" s="56">
        <f>I155</f>
        <v>380</v>
      </c>
      <c r="J154" s="56">
        <f t="shared" ref="J154:M154" si="19">J155</f>
        <v>380</v>
      </c>
      <c r="K154" s="56">
        <f t="shared" si="19"/>
        <v>380</v>
      </c>
      <c r="L154" s="56">
        <f t="shared" si="19"/>
        <v>380</v>
      </c>
      <c r="M154" s="56">
        <f t="shared" si="19"/>
        <v>380</v>
      </c>
    </row>
    <row r="155" spans="1:13" ht="41.4" hidden="1">
      <c r="A155" s="28" t="s">
        <v>203</v>
      </c>
      <c r="B155" s="47" t="s">
        <v>74</v>
      </c>
      <c r="C155" s="47" t="s">
        <v>86</v>
      </c>
      <c r="D155" s="47" t="s">
        <v>258</v>
      </c>
      <c r="E155" s="47" t="s">
        <v>204</v>
      </c>
      <c r="F155" s="56">
        <v>380</v>
      </c>
      <c r="G155" s="56">
        <v>380</v>
      </c>
      <c r="H155" s="57">
        <v>380</v>
      </c>
      <c r="I155" s="57">
        <v>380</v>
      </c>
      <c r="J155" s="56">
        <v>380</v>
      </c>
      <c r="K155" s="56">
        <v>380</v>
      </c>
      <c r="L155" s="57">
        <v>380</v>
      </c>
      <c r="M155" s="57">
        <v>380</v>
      </c>
    </row>
    <row r="156" spans="1:13" hidden="1">
      <c r="A156" s="28" t="s">
        <v>89</v>
      </c>
      <c r="B156" s="47" t="s">
        <v>74</v>
      </c>
      <c r="C156" s="47" t="s">
        <v>90</v>
      </c>
      <c r="D156" s="47"/>
      <c r="E156" s="47"/>
      <c r="F156" s="56">
        <v>1759</v>
      </c>
      <c r="G156" s="56">
        <f>G157+G171</f>
        <v>1759</v>
      </c>
      <c r="H156" s="56">
        <f>H157+H171</f>
        <v>1759</v>
      </c>
      <c r="I156" s="56">
        <f>I157+I171</f>
        <v>1759</v>
      </c>
      <c r="J156" s="56">
        <f t="shared" ref="J156:L156" si="20">J157+J171</f>
        <v>1759</v>
      </c>
      <c r="K156" s="56">
        <f t="shared" si="20"/>
        <v>1759</v>
      </c>
      <c r="L156" s="56">
        <f t="shared" si="20"/>
        <v>1759</v>
      </c>
      <c r="M156" s="56">
        <f t="shared" ref="M156" si="21">M157+M171</f>
        <v>1759</v>
      </c>
    </row>
    <row r="157" spans="1:13" ht="27.6" hidden="1">
      <c r="A157" s="28" t="s">
        <v>79</v>
      </c>
      <c r="B157" s="47" t="s">
        <v>74</v>
      </c>
      <c r="C157" s="47" t="s">
        <v>90</v>
      </c>
      <c r="D157" s="47" t="s">
        <v>80</v>
      </c>
      <c r="E157" s="47"/>
      <c r="F157" s="56">
        <v>1314.6</v>
      </c>
      <c r="G157" s="56">
        <f>G158</f>
        <v>1314.6</v>
      </c>
      <c r="H157" s="56">
        <f>H158</f>
        <v>1314.6</v>
      </c>
      <c r="I157" s="56">
        <f>I158</f>
        <v>1314.6</v>
      </c>
      <c r="J157" s="56">
        <f t="shared" ref="J157:M157" si="22">J158</f>
        <v>1314.6</v>
      </c>
      <c r="K157" s="56">
        <f t="shared" si="22"/>
        <v>1314.6</v>
      </c>
      <c r="L157" s="56">
        <f t="shared" si="22"/>
        <v>1314.6</v>
      </c>
      <c r="M157" s="56">
        <f t="shared" si="22"/>
        <v>1314.6</v>
      </c>
    </row>
    <row r="158" spans="1:13" ht="27.6" hidden="1">
      <c r="A158" s="28" t="s">
        <v>91</v>
      </c>
      <c r="B158" s="47" t="s">
        <v>74</v>
      </c>
      <c r="C158" s="47" t="s">
        <v>90</v>
      </c>
      <c r="D158" s="47" t="s">
        <v>92</v>
      </c>
      <c r="E158" s="47"/>
      <c r="F158" s="56">
        <v>1314.6</v>
      </c>
      <c r="G158" s="56">
        <f>G159+G161+G163+G165+G167+G169</f>
        <v>1314.6</v>
      </c>
      <c r="H158" s="56">
        <f>H159+H161+H163+H165+H167+H169</f>
        <v>1314.6</v>
      </c>
      <c r="I158" s="56">
        <f>I159+I161+I163+I165+I167+I169</f>
        <v>1314.6</v>
      </c>
      <c r="J158" s="56">
        <f t="shared" ref="J158:L158" si="23">J159+J161+J163+J165+J167+J169</f>
        <v>1314.6</v>
      </c>
      <c r="K158" s="56">
        <f t="shared" si="23"/>
        <v>1314.6</v>
      </c>
      <c r="L158" s="56">
        <f t="shared" si="23"/>
        <v>1314.6</v>
      </c>
      <c r="M158" s="56">
        <f t="shared" ref="M158" si="24">M159+M161+M163+M165+M167+M169</f>
        <v>1314.6</v>
      </c>
    </row>
    <row r="159" spans="1:13" ht="27.6" hidden="1">
      <c r="A159" s="28" t="s">
        <v>259</v>
      </c>
      <c r="B159" s="47" t="s">
        <v>74</v>
      </c>
      <c r="C159" s="47" t="s">
        <v>90</v>
      </c>
      <c r="D159" s="47" t="s">
        <v>260</v>
      </c>
      <c r="E159" s="47"/>
      <c r="F159" s="56">
        <v>100</v>
      </c>
      <c r="G159" s="56">
        <f>G160</f>
        <v>100</v>
      </c>
      <c r="H159" s="56">
        <f>H160</f>
        <v>100</v>
      </c>
      <c r="I159" s="56">
        <f>I160</f>
        <v>100</v>
      </c>
      <c r="J159" s="56">
        <f t="shared" ref="J159:M159" si="25">J160</f>
        <v>100</v>
      </c>
      <c r="K159" s="56">
        <f t="shared" si="25"/>
        <v>100</v>
      </c>
      <c r="L159" s="56">
        <f t="shared" si="25"/>
        <v>100</v>
      </c>
      <c r="M159" s="56">
        <f t="shared" si="25"/>
        <v>100</v>
      </c>
    </row>
    <row r="160" spans="1:13" ht="41.4" hidden="1">
      <c r="A160" s="28" t="s">
        <v>203</v>
      </c>
      <c r="B160" s="47" t="s">
        <v>74</v>
      </c>
      <c r="C160" s="47" t="s">
        <v>90</v>
      </c>
      <c r="D160" s="47" t="s">
        <v>260</v>
      </c>
      <c r="E160" s="47" t="s">
        <v>204</v>
      </c>
      <c r="F160" s="56">
        <v>100</v>
      </c>
      <c r="G160" s="56">
        <v>100</v>
      </c>
      <c r="H160" s="57">
        <v>100</v>
      </c>
      <c r="I160" s="57">
        <v>100</v>
      </c>
      <c r="J160" s="56">
        <v>100</v>
      </c>
      <c r="K160" s="56">
        <v>100</v>
      </c>
      <c r="L160" s="57">
        <v>100</v>
      </c>
      <c r="M160" s="57">
        <v>100</v>
      </c>
    </row>
    <row r="161" spans="1:13" ht="27.6" hidden="1">
      <c r="A161" s="28" t="s">
        <v>261</v>
      </c>
      <c r="B161" s="47" t="s">
        <v>74</v>
      </c>
      <c r="C161" s="47" t="s">
        <v>90</v>
      </c>
      <c r="D161" s="47" t="s">
        <v>262</v>
      </c>
      <c r="E161" s="47"/>
      <c r="F161" s="56">
        <v>100</v>
      </c>
      <c r="G161" s="56">
        <f>G162</f>
        <v>100</v>
      </c>
      <c r="H161" s="56">
        <f>H162</f>
        <v>100</v>
      </c>
      <c r="I161" s="56">
        <f>I162</f>
        <v>100</v>
      </c>
      <c r="J161" s="56">
        <f t="shared" ref="J161:M161" si="26">J162</f>
        <v>100</v>
      </c>
      <c r="K161" s="56">
        <f t="shared" si="26"/>
        <v>100</v>
      </c>
      <c r="L161" s="56">
        <f t="shared" si="26"/>
        <v>100</v>
      </c>
      <c r="M161" s="56">
        <f t="shared" si="26"/>
        <v>100</v>
      </c>
    </row>
    <row r="162" spans="1:13" ht="41.4" hidden="1">
      <c r="A162" s="28" t="s">
        <v>203</v>
      </c>
      <c r="B162" s="47" t="s">
        <v>74</v>
      </c>
      <c r="C162" s="47" t="s">
        <v>90</v>
      </c>
      <c r="D162" s="47" t="s">
        <v>262</v>
      </c>
      <c r="E162" s="47" t="s">
        <v>204</v>
      </c>
      <c r="F162" s="56">
        <v>100</v>
      </c>
      <c r="G162" s="56">
        <v>100</v>
      </c>
      <c r="H162" s="57">
        <v>100</v>
      </c>
      <c r="I162" s="57">
        <v>100</v>
      </c>
      <c r="J162" s="56">
        <v>100</v>
      </c>
      <c r="K162" s="56">
        <v>100</v>
      </c>
      <c r="L162" s="57">
        <v>100</v>
      </c>
      <c r="M162" s="57">
        <v>100</v>
      </c>
    </row>
    <row r="163" spans="1:13" ht="27.6" hidden="1">
      <c r="A163" s="28" t="s">
        <v>263</v>
      </c>
      <c r="B163" s="47" t="s">
        <v>74</v>
      </c>
      <c r="C163" s="47" t="s">
        <v>90</v>
      </c>
      <c r="D163" s="47" t="s">
        <v>264</v>
      </c>
      <c r="E163" s="47"/>
      <c r="F163" s="56">
        <v>1000</v>
      </c>
      <c r="G163" s="56">
        <f>G164</f>
        <v>1000</v>
      </c>
      <c r="H163" s="56">
        <f>H164</f>
        <v>1000</v>
      </c>
      <c r="I163" s="56">
        <f>I164</f>
        <v>1000</v>
      </c>
      <c r="J163" s="56">
        <f t="shared" ref="J163:M163" si="27">J164</f>
        <v>1000</v>
      </c>
      <c r="K163" s="56">
        <f t="shared" si="27"/>
        <v>1000</v>
      </c>
      <c r="L163" s="56">
        <f t="shared" si="27"/>
        <v>1000</v>
      </c>
      <c r="M163" s="56">
        <f t="shared" si="27"/>
        <v>1000</v>
      </c>
    </row>
    <row r="164" spans="1:13" ht="41.4" hidden="1">
      <c r="A164" s="28" t="s">
        <v>203</v>
      </c>
      <c r="B164" s="47" t="s">
        <v>74</v>
      </c>
      <c r="C164" s="47" t="s">
        <v>90</v>
      </c>
      <c r="D164" s="47" t="s">
        <v>264</v>
      </c>
      <c r="E164" s="47" t="s">
        <v>204</v>
      </c>
      <c r="F164" s="56">
        <v>1000</v>
      </c>
      <c r="G164" s="56">
        <v>1000</v>
      </c>
      <c r="H164" s="57">
        <v>1000</v>
      </c>
      <c r="I164" s="57">
        <v>1000</v>
      </c>
      <c r="J164" s="56">
        <v>1000</v>
      </c>
      <c r="K164" s="56">
        <v>1000</v>
      </c>
      <c r="L164" s="57">
        <v>1000</v>
      </c>
      <c r="M164" s="57">
        <v>1000</v>
      </c>
    </row>
    <row r="165" spans="1:13" ht="27.6" hidden="1">
      <c r="A165" s="28" t="s">
        <v>265</v>
      </c>
      <c r="B165" s="47" t="s">
        <v>74</v>
      </c>
      <c r="C165" s="47" t="s">
        <v>90</v>
      </c>
      <c r="D165" s="47" t="s">
        <v>266</v>
      </c>
      <c r="E165" s="47"/>
      <c r="F165" s="56">
        <v>1</v>
      </c>
      <c r="G165" s="56">
        <f>G166</f>
        <v>1</v>
      </c>
      <c r="H165" s="56">
        <f>H166</f>
        <v>1</v>
      </c>
      <c r="I165" s="56">
        <f>I166</f>
        <v>1</v>
      </c>
      <c r="J165" s="56">
        <f t="shared" ref="J165:M165" si="28">J166</f>
        <v>1</v>
      </c>
      <c r="K165" s="56">
        <f t="shared" si="28"/>
        <v>1</v>
      </c>
      <c r="L165" s="56">
        <f t="shared" si="28"/>
        <v>1</v>
      </c>
      <c r="M165" s="56">
        <f t="shared" si="28"/>
        <v>1</v>
      </c>
    </row>
    <row r="166" spans="1:13" ht="41.4" hidden="1">
      <c r="A166" s="28" t="s">
        <v>203</v>
      </c>
      <c r="B166" s="47" t="s">
        <v>74</v>
      </c>
      <c r="C166" s="47" t="s">
        <v>90</v>
      </c>
      <c r="D166" s="47" t="s">
        <v>266</v>
      </c>
      <c r="E166" s="47" t="s">
        <v>204</v>
      </c>
      <c r="F166" s="56">
        <v>1</v>
      </c>
      <c r="G166" s="56">
        <v>1</v>
      </c>
      <c r="H166" s="57">
        <v>1</v>
      </c>
      <c r="I166" s="57">
        <v>1</v>
      </c>
      <c r="J166" s="56">
        <v>1</v>
      </c>
      <c r="K166" s="56">
        <v>1</v>
      </c>
      <c r="L166" s="57">
        <v>1</v>
      </c>
      <c r="M166" s="57">
        <v>1</v>
      </c>
    </row>
    <row r="167" spans="1:13" ht="41.4" hidden="1">
      <c r="A167" s="28" t="s">
        <v>267</v>
      </c>
      <c r="B167" s="47" t="s">
        <v>74</v>
      </c>
      <c r="C167" s="47" t="s">
        <v>90</v>
      </c>
      <c r="D167" s="47" t="s">
        <v>268</v>
      </c>
      <c r="E167" s="47"/>
      <c r="F167" s="56">
        <v>13.6</v>
      </c>
      <c r="G167" s="56">
        <f>G168</f>
        <v>13.6</v>
      </c>
      <c r="H167" s="56">
        <f>H168</f>
        <v>13.6</v>
      </c>
      <c r="I167" s="56">
        <f>I168</f>
        <v>13.6</v>
      </c>
      <c r="J167" s="56">
        <f t="shared" ref="J167:K167" si="29">J168</f>
        <v>13.6</v>
      </c>
      <c r="K167" s="56">
        <f t="shared" si="29"/>
        <v>13.6</v>
      </c>
      <c r="L167" s="56">
        <f>L168</f>
        <v>13.6</v>
      </c>
      <c r="M167" s="56">
        <f>M168</f>
        <v>13.6</v>
      </c>
    </row>
    <row r="168" spans="1:13" ht="41.4" hidden="1">
      <c r="A168" s="28" t="s">
        <v>269</v>
      </c>
      <c r="B168" s="47" t="s">
        <v>74</v>
      </c>
      <c r="C168" s="47" t="s">
        <v>90</v>
      </c>
      <c r="D168" s="47" t="s">
        <v>268</v>
      </c>
      <c r="E168" s="47" t="s">
        <v>270</v>
      </c>
      <c r="F168" s="56">
        <v>13.6</v>
      </c>
      <c r="G168" s="56">
        <v>13.6</v>
      </c>
      <c r="H168" s="57">
        <v>13.6</v>
      </c>
      <c r="I168" s="57">
        <v>13.6</v>
      </c>
      <c r="J168" s="56">
        <v>13.6</v>
      </c>
      <c r="K168" s="56">
        <v>13.6</v>
      </c>
      <c r="L168" s="57">
        <v>13.6</v>
      </c>
      <c r="M168" s="57">
        <v>13.6</v>
      </c>
    </row>
    <row r="169" spans="1:13" ht="55.2" hidden="1">
      <c r="A169" s="28" t="s">
        <v>395</v>
      </c>
      <c r="B169" s="47" t="s">
        <v>74</v>
      </c>
      <c r="C169" s="47" t="s">
        <v>90</v>
      </c>
      <c r="D169" s="47" t="s">
        <v>271</v>
      </c>
      <c r="E169" s="47"/>
      <c r="F169" s="56">
        <v>100</v>
      </c>
      <c r="G169" s="56">
        <f>G170</f>
        <v>100</v>
      </c>
      <c r="H169" s="56">
        <f>H170</f>
        <v>100</v>
      </c>
      <c r="I169" s="56">
        <f>I170</f>
        <v>100</v>
      </c>
      <c r="J169" s="56">
        <f t="shared" ref="J169:M169" si="30">J170</f>
        <v>100</v>
      </c>
      <c r="K169" s="56">
        <f t="shared" si="30"/>
        <v>100</v>
      </c>
      <c r="L169" s="56">
        <f t="shared" si="30"/>
        <v>100</v>
      </c>
      <c r="M169" s="56">
        <f t="shared" si="30"/>
        <v>100</v>
      </c>
    </row>
    <row r="170" spans="1:13" ht="41.4" hidden="1">
      <c r="A170" s="28" t="s">
        <v>203</v>
      </c>
      <c r="B170" s="47" t="s">
        <v>74</v>
      </c>
      <c r="C170" s="47" t="s">
        <v>90</v>
      </c>
      <c r="D170" s="47" t="s">
        <v>271</v>
      </c>
      <c r="E170" s="47" t="s">
        <v>204</v>
      </c>
      <c r="F170" s="56">
        <v>100</v>
      </c>
      <c r="G170" s="56">
        <v>100</v>
      </c>
      <c r="H170" s="57">
        <v>100</v>
      </c>
      <c r="I170" s="57">
        <v>100</v>
      </c>
      <c r="J170" s="56">
        <v>100</v>
      </c>
      <c r="K170" s="56">
        <v>100</v>
      </c>
      <c r="L170" s="57">
        <v>100</v>
      </c>
      <c r="M170" s="57">
        <v>100</v>
      </c>
    </row>
    <row r="171" spans="1:13" ht="27.6" hidden="1">
      <c r="A171" s="28" t="s">
        <v>93</v>
      </c>
      <c r="B171" s="47" t="s">
        <v>74</v>
      </c>
      <c r="C171" s="47" t="s">
        <v>90</v>
      </c>
      <c r="D171" s="47" t="s">
        <v>94</v>
      </c>
      <c r="E171" s="47"/>
      <c r="F171" s="56">
        <v>444.4</v>
      </c>
      <c r="G171" s="56">
        <f t="shared" ref="G171:I172" si="31">G172</f>
        <v>444.4</v>
      </c>
      <c r="H171" s="56">
        <f t="shared" si="31"/>
        <v>444.4</v>
      </c>
      <c r="I171" s="56">
        <f t="shared" si="31"/>
        <v>444.4</v>
      </c>
      <c r="J171" s="56">
        <f t="shared" ref="J171:M172" si="32">J172</f>
        <v>444.4</v>
      </c>
      <c r="K171" s="56">
        <f t="shared" si="32"/>
        <v>444.4</v>
      </c>
      <c r="L171" s="56">
        <f t="shared" si="32"/>
        <v>444.4</v>
      </c>
      <c r="M171" s="56">
        <f t="shared" si="32"/>
        <v>444.4</v>
      </c>
    </row>
    <row r="172" spans="1:13" ht="55.2" hidden="1">
      <c r="A172" s="28" t="s">
        <v>272</v>
      </c>
      <c r="B172" s="47" t="s">
        <v>74</v>
      </c>
      <c r="C172" s="47" t="s">
        <v>90</v>
      </c>
      <c r="D172" s="47" t="s">
        <v>273</v>
      </c>
      <c r="E172" s="47"/>
      <c r="F172" s="56">
        <v>444.4</v>
      </c>
      <c r="G172" s="56">
        <f t="shared" si="31"/>
        <v>444.4</v>
      </c>
      <c r="H172" s="56">
        <f t="shared" si="31"/>
        <v>444.4</v>
      </c>
      <c r="I172" s="56">
        <f t="shared" si="31"/>
        <v>444.4</v>
      </c>
      <c r="J172" s="56">
        <f t="shared" si="32"/>
        <v>444.4</v>
      </c>
      <c r="K172" s="56">
        <f t="shared" si="32"/>
        <v>444.4</v>
      </c>
      <c r="L172" s="56">
        <f t="shared" si="32"/>
        <v>444.4</v>
      </c>
      <c r="M172" s="56">
        <f t="shared" si="32"/>
        <v>444.4</v>
      </c>
    </row>
    <row r="173" spans="1:13" ht="41.4" hidden="1">
      <c r="A173" s="28" t="s">
        <v>203</v>
      </c>
      <c r="B173" s="47" t="s">
        <v>74</v>
      </c>
      <c r="C173" s="47" t="s">
        <v>90</v>
      </c>
      <c r="D173" s="47" t="s">
        <v>273</v>
      </c>
      <c r="E173" s="47" t="s">
        <v>204</v>
      </c>
      <c r="F173" s="56">
        <v>444.4</v>
      </c>
      <c r="G173" s="56">
        <v>444.4</v>
      </c>
      <c r="H173" s="57">
        <v>444.4</v>
      </c>
      <c r="I173" s="57">
        <v>444.4</v>
      </c>
      <c r="J173" s="56">
        <v>444.4</v>
      </c>
      <c r="K173" s="56">
        <v>444.4</v>
      </c>
      <c r="L173" s="57">
        <v>444.4</v>
      </c>
      <c r="M173" s="57">
        <v>444.4</v>
      </c>
    </row>
    <row r="174" spans="1:13" hidden="1">
      <c r="A174" s="28" t="s">
        <v>95</v>
      </c>
      <c r="B174" s="47" t="s">
        <v>74</v>
      </c>
      <c r="C174" s="47" t="s">
        <v>96</v>
      </c>
      <c r="D174" s="47"/>
      <c r="E174" s="47"/>
      <c r="F174" s="56">
        <v>45070.5</v>
      </c>
      <c r="G174" s="56">
        <f>G175+G197</f>
        <v>45070.5</v>
      </c>
      <c r="H174" s="56">
        <f>H175+H197</f>
        <v>45070.5</v>
      </c>
      <c r="I174" s="56">
        <f>I175+I197</f>
        <v>45070.5</v>
      </c>
      <c r="J174" s="56">
        <f t="shared" ref="J174:L174" si="33">J175+J197</f>
        <v>45070.5</v>
      </c>
      <c r="K174" s="56">
        <f t="shared" si="33"/>
        <v>45070.5</v>
      </c>
      <c r="L174" s="56">
        <f t="shared" si="33"/>
        <v>45070.5</v>
      </c>
      <c r="M174" s="56">
        <f t="shared" ref="M174" si="34">M175+M197</f>
        <v>45070.5</v>
      </c>
    </row>
    <row r="175" spans="1:13" ht="27.6" hidden="1">
      <c r="A175" s="28" t="s">
        <v>79</v>
      </c>
      <c r="B175" s="47" t="s">
        <v>74</v>
      </c>
      <c r="C175" s="47" t="s">
        <v>96</v>
      </c>
      <c r="D175" s="47" t="s">
        <v>80</v>
      </c>
      <c r="E175" s="47"/>
      <c r="F175" s="56">
        <v>44870.5</v>
      </c>
      <c r="G175" s="56">
        <f>G176</f>
        <v>44870.5</v>
      </c>
      <c r="H175" s="56">
        <f>H176</f>
        <v>44870.5</v>
      </c>
      <c r="I175" s="56">
        <f>I176</f>
        <v>44870.5</v>
      </c>
      <c r="J175" s="56">
        <f t="shared" ref="J175:M175" si="35">J176</f>
        <v>44870.5</v>
      </c>
      <c r="K175" s="56">
        <f t="shared" si="35"/>
        <v>44870.5</v>
      </c>
      <c r="L175" s="56">
        <f t="shared" si="35"/>
        <v>44870.5</v>
      </c>
      <c r="M175" s="56">
        <f t="shared" si="35"/>
        <v>44870.5</v>
      </c>
    </row>
    <row r="176" spans="1:13" ht="27.6" hidden="1">
      <c r="A176" s="28" t="s">
        <v>445</v>
      </c>
      <c r="B176" s="47" t="s">
        <v>74</v>
      </c>
      <c r="C176" s="47" t="s">
        <v>96</v>
      </c>
      <c r="D176" s="47" t="s">
        <v>97</v>
      </c>
      <c r="E176" s="47"/>
      <c r="F176" s="56">
        <v>44870.5</v>
      </c>
      <c r="G176" s="56">
        <f>G177+G179+G181+G183+G185+G187+G189+G191+G195+G193</f>
        <v>44870.5</v>
      </c>
      <c r="H176" s="56">
        <f>H177+H179+H181+H183+H185+H187+H189+H191+H195+H193</f>
        <v>44870.5</v>
      </c>
      <c r="I176" s="56">
        <f>I177+I179+I181+I183+I185+I187+I189+I191+I195+I193</f>
        <v>44870.5</v>
      </c>
      <c r="J176" s="56">
        <f t="shared" ref="J176:L176" si="36">J177+J179+J181+J183+J185+J187+J189+J191+J195+J193</f>
        <v>44870.5</v>
      </c>
      <c r="K176" s="56">
        <f t="shared" si="36"/>
        <v>44870.5</v>
      </c>
      <c r="L176" s="56">
        <f t="shared" si="36"/>
        <v>44870.5</v>
      </c>
      <c r="M176" s="56">
        <f t="shared" ref="M176" si="37">M177+M179+M181+M183+M185+M187+M189+M191+M195+M193</f>
        <v>44870.5</v>
      </c>
    </row>
    <row r="177" spans="1:13" ht="96.6" hidden="1">
      <c r="A177" s="28" t="s">
        <v>374</v>
      </c>
      <c r="B177" s="47" t="s">
        <v>74</v>
      </c>
      <c r="C177" s="47" t="s">
        <v>96</v>
      </c>
      <c r="D177" s="47" t="s">
        <v>274</v>
      </c>
      <c r="E177" s="47"/>
      <c r="F177" s="56">
        <v>8000</v>
      </c>
      <c r="G177" s="56">
        <f>G178</f>
        <v>8000</v>
      </c>
      <c r="H177" s="56">
        <f>H178</f>
        <v>8000</v>
      </c>
      <c r="I177" s="56">
        <f>I178</f>
        <v>8000</v>
      </c>
      <c r="J177" s="56">
        <f t="shared" ref="J177:M177" si="38">J178</f>
        <v>8000</v>
      </c>
      <c r="K177" s="56">
        <f t="shared" si="38"/>
        <v>8000</v>
      </c>
      <c r="L177" s="56">
        <f t="shared" si="38"/>
        <v>8000</v>
      </c>
      <c r="M177" s="56">
        <f t="shared" si="38"/>
        <v>8000</v>
      </c>
    </row>
    <row r="178" spans="1:13" ht="41.4" hidden="1">
      <c r="A178" s="28" t="s">
        <v>203</v>
      </c>
      <c r="B178" s="47" t="s">
        <v>74</v>
      </c>
      <c r="C178" s="47" t="s">
        <v>96</v>
      </c>
      <c r="D178" s="47" t="s">
        <v>274</v>
      </c>
      <c r="E178" s="47" t="s">
        <v>204</v>
      </c>
      <c r="F178" s="56">
        <v>8000</v>
      </c>
      <c r="G178" s="56">
        <v>8000</v>
      </c>
      <c r="H178" s="57">
        <v>8000</v>
      </c>
      <c r="I178" s="57">
        <v>8000</v>
      </c>
      <c r="J178" s="56">
        <v>8000</v>
      </c>
      <c r="K178" s="56">
        <v>8000</v>
      </c>
      <c r="L178" s="56">
        <v>8000</v>
      </c>
      <c r="M178" s="56">
        <v>8000</v>
      </c>
    </row>
    <row r="179" spans="1:13" ht="55.2" hidden="1">
      <c r="A179" s="28" t="s">
        <v>275</v>
      </c>
      <c r="B179" s="47" t="s">
        <v>74</v>
      </c>
      <c r="C179" s="47" t="s">
        <v>96</v>
      </c>
      <c r="D179" s="47" t="s">
        <v>276</v>
      </c>
      <c r="E179" s="47"/>
      <c r="F179" s="56">
        <v>2200</v>
      </c>
      <c r="G179" s="56">
        <f>G180</f>
        <v>2200</v>
      </c>
      <c r="H179" s="56">
        <f>H180</f>
        <v>2200</v>
      </c>
      <c r="I179" s="56">
        <f>I180</f>
        <v>2200</v>
      </c>
      <c r="J179" s="56">
        <f t="shared" ref="J179:M179" si="39">J180</f>
        <v>2200</v>
      </c>
      <c r="K179" s="56">
        <f t="shared" si="39"/>
        <v>2200</v>
      </c>
      <c r="L179" s="56">
        <f t="shared" si="39"/>
        <v>2200</v>
      </c>
      <c r="M179" s="56">
        <f t="shared" si="39"/>
        <v>2200</v>
      </c>
    </row>
    <row r="180" spans="1:13" ht="41.4" hidden="1">
      <c r="A180" s="28" t="s">
        <v>203</v>
      </c>
      <c r="B180" s="47" t="s">
        <v>74</v>
      </c>
      <c r="C180" s="47" t="s">
        <v>96</v>
      </c>
      <c r="D180" s="47" t="s">
        <v>276</v>
      </c>
      <c r="E180" s="47" t="s">
        <v>204</v>
      </c>
      <c r="F180" s="56">
        <v>2200</v>
      </c>
      <c r="G180" s="56">
        <v>2200</v>
      </c>
      <c r="H180" s="57">
        <v>2200</v>
      </c>
      <c r="I180" s="57">
        <v>2200</v>
      </c>
      <c r="J180" s="56">
        <v>2200</v>
      </c>
      <c r="K180" s="56">
        <v>2200</v>
      </c>
      <c r="L180" s="56">
        <v>2200</v>
      </c>
      <c r="M180" s="56">
        <v>2200</v>
      </c>
    </row>
    <row r="181" spans="1:13" ht="27.6" hidden="1">
      <c r="A181" s="28" t="s">
        <v>277</v>
      </c>
      <c r="B181" s="47" t="s">
        <v>74</v>
      </c>
      <c r="C181" s="47" t="s">
        <v>96</v>
      </c>
      <c r="D181" s="47" t="s">
        <v>278</v>
      </c>
      <c r="E181" s="47"/>
      <c r="F181" s="56">
        <v>1800</v>
      </c>
      <c r="G181" s="56">
        <f>G182</f>
        <v>1800</v>
      </c>
      <c r="H181" s="56">
        <f>H182</f>
        <v>1800</v>
      </c>
      <c r="I181" s="56">
        <f>I182</f>
        <v>1800</v>
      </c>
      <c r="J181" s="56">
        <f t="shared" ref="J181:M181" si="40">J182</f>
        <v>1800</v>
      </c>
      <c r="K181" s="56">
        <f t="shared" si="40"/>
        <v>1800</v>
      </c>
      <c r="L181" s="56">
        <f t="shared" si="40"/>
        <v>1800</v>
      </c>
      <c r="M181" s="56">
        <f t="shared" si="40"/>
        <v>1800</v>
      </c>
    </row>
    <row r="182" spans="1:13" ht="41.4" hidden="1">
      <c r="A182" s="28" t="s">
        <v>203</v>
      </c>
      <c r="B182" s="47" t="s">
        <v>74</v>
      </c>
      <c r="C182" s="47" t="s">
        <v>96</v>
      </c>
      <c r="D182" s="47" t="s">
        <v>278</v>
      </c>
      <c r="E182" s="47" t="s">
        <v>204</v>
      </c>
      <c r="F182" s="56">
        <v>1800</v>
      </c>
      <c r="G182" s="56">
        <v>1800</v>
      </c>
      <c r="H182" s="57">
        <v>1800</v>
      </c>
      <c r="I182" s="57">
        <v>1800</v>
      </c>
      <c r="J182" s="56">
        <v>1800</v>
      </c>
      <c r="K182" s="56">
        <v>1800</v>
      </c>
      <c r="L182" s="57">
        <v>1800</v>
      </c>
      <c r="M182" s="57">
        <v>1800</v>
      </c>
    </row>
    <row r="183" spans="1:13" hidden="1">
      <c r="A183" s="28" t="s">
        <v>279</v>
      </c>
      <c r="B183" s="47" t="s">
        <v>74</v>
      </c>
      <c r="C183" s="47" t="s">
        <v>96</v>
      </c>
      <c r="D183" s="47" t="s">
        <v>280</v>
      </c>
      <c r="E183" s="47"/>
      <c r="F183" s="56">
        <v>23137.599999999999</v>
      </c>
      <c r="G183" s="56">
        <f>G184</f>
        <v>23137.599999999999</v>
      </c>
      <c r="H183" s="56">
        <f>H184</f>
        <v>23137.599999999999</v>
      </c>
      <c r="I183" s="56">
        <f>I184</f>
        <v>23137.599999999999</v>
      </c>
      <c r="J183" s="56">
        <f t="shared" ref="J183:M183" si="41">J184</f>
        <v>23137.599999999999</v>
      </c>
      <c r="K183" s="56">
        <f t="shared" si="41"/>
        <v>23137.599999999999</v>
      </c>
      <c r="L183" s="56">
        <f t="shared" si="41"/>
        <v>23137.599999999999</v>
      </c>
      <c r="M183" s="56">
        <f t="shared" si="41"/>
        <v>23137.599999999999</v>
      </c>
    </row>
    <row r="184" spans="1:13" ht="41.4" hidden="1">
      <c r="A184" s="28" t="s">
        <v>443</v>
      </c>
      <c r="B184" s="47" t="s">
        <v>74</v>
      </c>
      <c r="C184" s="47" t="s">
        <v>96</v>
      </c>
      <c r="D184" s="47" t="s">
        <v>280</v>
      </c>
      <c r="E184" s="47" t="s">
        <v>204</v>
      </c>
      <c r="F184" s="56">
        <v>23137.599999999999</v>
      </c>
      <c r="G184" s="56">
        <v>23137.599999999999</v>
      </c>
      <c r="H184" s="57">
        <v>23137.599999999999</v>
      </c>
      <c r="I184" s="57">
        <v>23137.599999999999</v>
      </c>
      <c r="J184" s="56">
        <v>23137.599999999999</v>
      </c>
      <c r="K184" s="56">
        <v>23137.599999999999</v>
      </c>
      <c r="L184" s="57">
        <v>23137.599999999999</v>
      </c>
      <c r="M184" s="57">
        <v>23137.599999999999</v>
      </c>
    </row>
    <row r="185" spans="1:13" hidden="1">
      <c r="A185" s="28" t="s">
        <v>396</v>
      </c>
      <c r="B185" s="47" t="s">
        <v>74</v>
      </c>
      <c r="C185" s="47" t="s">
        <v>96</v>
      </c>
      <c r="D185" s="47" t="s">
        <v>281</v>
      </c>
      <c r="E185" s="47"/>
      <c r="F185" s="56">
        <v>1100</v>
      </c>
      <c r="G185" s="56">
        <f>G186</f>
        <v>1100</v>
      </c>
      <c r="H185" s="56">
        <f>H186</f>
        <v>1100</v>
      </c>
      <c r="I185" s="56">
        <f>I186</f>
        <v>1100</v>
      </c>
      <c r="J185" s="56">
        <f t="shared" ref="J185:M185" si="42">J186</f>
        <v>1100</v>
      </c>
      <c r="K185" s="56">
        <f t="shared" si="42"/>
        <v>1100</v>
      </c>
      <c r="L185" s="56">
        <f t="shared" si="42"/>
        <v>1100</v>
      </c>
      <c r="M185" s="56">
        <f t="shared" si="42"/>
        <v>1100</v>
      </c>
    </row>
    <row r="186" spans="1:13" ht="41.4" hidden="1">
      <c r="A186" s="28" t="s">
        <v>203</v>
      </c>
      <c r="B186" s="47" t="s">
        <v>74</v>
      </c>
      <c r="C186" s="47" t="s">
        <v>96</v>
      </c>
      <c r="D186" s="47" t="s">
        <v>281</v>
      </c>
      <c r="E186" s="47" t="s">
        <v>204</v>
      </c>
      <c r="F186" s="56">
        <v>1100</v>
      </c>
      <c r="G186" s="56">
        <v>1100</v>
      </c>
      <c r="H186" s="57">
        <v>1100</v>
      </c>
      <c r="I186" s="57">
        <v>1100</v>
      </c>
      <c r="J186" s="56">
        <v>1100</v>
      </c>
      <c r="K186" s="56">
        <v>1100</v>
      </c>
      <c r="L186" s="57">
        <v>1100</v>
      </c>
      <c r="M186" s="57">
        <v>1100</v>
      </c>
    </row>
    <row r="187" spans="1:13" ht="27.6" hidden="1">
      <c r="A187" s="28" t="s">
        <v>397</v>
      </c>
      <c r="B187" s="47" t="s">
        <v>74</v>
      </c>
      <c r="C187" s="47" t="s">
        <v>96</v>
      </c>
      <c r="D187" s="47" t="s">
        <v>282</v>
      </c>
      <c r="E187" s="47"/>
      <c r="F187" s="56">
        <v>6500</v>
      </c>
      <c r="G187" s="56">
        <f>G188</f>
        <v>6500</v>
      </c>
      <c r="H187" s="56">
        <f>H188</f>
        <v>6500</v>
      </c>
      <c r="I187" s="56">
        <f>I188</f>
        <v>6500</v>
      </c>
      <c r="J187" s="56">
        <f t="shared" ref="J187:K187" si="43">J188</f>
        <v>6500</v>
      </c>
      <c r="K187" s="56">
        <f t="shared" si="43"/>
        <v>6500</v>
      </c>
      <c r="L187" s="57">
        <v>6500</v>
      </c>
      <c r="M187" s="57">
        <v>6500</v>
      </c>
    </row>
    <row r="188" spans="1:13" ht="41.4" hidden="1">
      <c r="A188" s="28" t="s">
        <v>203</v>
      </c>
      <c r="B188" s="47" t="s">
        <v>74</v>
      </c>
      <c r="C188" s="47" t="s">
        <v>96</v>
      </c>
      <c r="D188" s="47" t="s">
        <v>282</v>
      </c>
      <c r="E188" s="47" t="s">
        <v>204</v>
      </c>
      <c r="F188" s="56">
        <v>6500</v>
      </c>
      <c r="G188" s="56">
        <v>6500</v>
      </c>
      <c r="H188" s="57">
        <v>6500</v>
      </c>
      <c r="I188" s="57">
        <v>6500</v>
      </c>
      <c r="J188" s="56">
        <v>6500</v>
      </c>
      <c r="K188" s="56">
        <v>6500</v>
      </c>
      <c r="L188" s="57">
        <v>6500</v>
      </c>
      <c r="M188" s="57">
        <v>6500</v>
      </c>
    </row>
    <row r="189" spans="1:13" ht="41.4" hidden="1">
      <c r="A189" s="28" t="s">
        <v>283</v>
      </c>
      <c r="B189" s="47" t="s">
        <v>74</v>
      </c>
      <c r="C189" s="47" t="s">
        <v>96</v>
      </c>
      <c r="D189" s="47" t="s">
        <v>284</v>
      </c>
      <c r="E189" s="47"/>
      <c r="F189" s="56">
        <v>1350</v>
      </c>
      <c r="G189" s="56">
        <f>G190</f>
        <v>1350</v>
      </c>
      <c r="H189" s="56">
        <f>H190</f>
        <v>1350</v>
      </c>
      <c r="I189" s="56">
        <f>I190</f>
        <v>1350</v>
      </c>
      <c r="J189" s="56">
        <f t="shared" ref="J189:M189" si="44">J190</f>
        <v>1350</v>
      </c>
      <c r="K189" s="56">
        <f t="shared" si="44"/>
        <v>1350</v>
      </c>
      <c r="L189" s="56">
        <f t="shared" si="44"/>
        <v>1350</v>
      </c>
      <c r="M189" s="56">
        <f t="shared" si="44"/>
        <v>1350</v>
      </c>
    </row>
    <row r="190" spans="1:13" ht="41.4" hidden="1">
      <c r="A190" s="28" t="s">
        <v>203</v>
      </c>
      <c r="B190" s="47" t="s">
        <v>74</v>
      </c>
      <c r="C190" s="47" t="s">
        <v>96</v>
      </c>
      <c r="D190" s="47" t="s">
        <v>284</v>
      </c>
      <c r="E190" s="47" t="s">
        <v>204</v>
      </c>
      <c r="F190" s="56">
        <v>1350</v>
      </c>
      <c r="G190" s="56">
        <v>1350</v>
      </c>
      <c r="H190" s="57">
        <v>1350</v>
      </c>
      <c r="I190" s="57">
        <v>1350</v>
      </c>
      <c r="J190" s="56">
        <v>1350</v>
      </c>
      <c r="K190" s="56">
        <v>1350</v>
      </c>
      <c r="L190" s="57">
        <v>1350</v>
      </c>
      <c r="M190" s="57">
        <v>1350</v>
      </c>
    </row>
    <row r="191" spans="1:13" ht="55.2" hidden="1">
      <c r="A191" s="28" t="s">
        <v>285</v>
      </c>
      <c r="B191" s="47" t="s">
        <v>74</v>
      </c>
      <c r="C191" s="47" t="s">
        <v>96</v>
      </c>
      <c r="D191" s="47" t="s">
        <v>286</v>
      </c>
      <c r="E191" s="47"/>
      <c r="F191" s="56">
        <v>692.9</v>
      </c>
      <c r="G191" s="56">
        <f>G192</f>
        <v>692.9</v>
      </c>
      <c r="H191" s="56">
        <f>H192</f>
        <v>692.9</v>
      </c>
      <c r="I191" s="56">
        <f>I192</f>
        <v>692.9</v>
      </c>
      <c r="J191" s="56">
        <f t="shared" ref="J191:M191" si="45">J192</f>
        <v>692.9</v>
      </c>
      <c r="K191" s="56">
        <f t="shared" si="45"/>
        <v>692.9</v>
      </c>
      <c r="L191" s="56">
        <f t="shared" si="45"/>
        <v>692.9</v>
      </c>
      <c r="M191" s="56">
        <f t="shared" si="45"/>
        <v>692.9</v>
      </c>
    </row>
    <row r="192" spans="1:13" ht="41.4" hidden="1">
      <c r="A192" s="28" t="s">
        <v>203</v>
      </c>
      <c r="B192" s="47" t="s">
        <v>74</v>
      </c>
      <c r="C192" s="47" t="s">
        <v>96</v>
      </c>
      <c r="D192" s="47" t="s">
        <v>286</v>
      </c>
      <c r="E192" s="47" t="s">
        <v>204</v>
      </c>
      <c r="F192" s="56">
        <v>692.9</v>
      </c>
      <c r="G192" s="56">
        <v>692.9</v>
      </c>
      <c r="H192" s="57">
        <v>692.9</v>
      </c>
      <c r="I192" s="57">
        <v>692.9</v>
      </c>
      <c r="J192" s="56">
        <v>692.9</v>
      </c>
      <c r="K192" s="56">
        <v>692.9</v>
      </c>
      <c r="L192" s="57">
        <v>692.9</v>
      </c>
      <c r="M192" s="57">
        <v>692.9</v>
      </c>
    </row>
    <row r="193" spans="1:13" ht="41.4" hidden="1">
      <c r="A193" s="28" t="s">
        <v>398</v>
      </c>
      <c r="B193" s="47" t="s">
        <v>74</v>
      </c>
      <c r="C193" s="47" t="s">
        <v>96</v>
      </c>
      <c r="D193" s="47" t="s">
        <v>287</v>
      </c>
      <c r="E193" s="47"/>
      <c r="F193" s="56">
        <v>80</v>
      </c>
      <c r="G193" s="56">
        <f>G194</f>
        <v>80</v>
      </c>
      <c r="H193" s="56">
        <f>H194</f>
        <v>80</v>
      </c>
      <c r="I193" s="56">
        <f>I194</f>
        <v>80</v>
      </c>
      <c r="J193" s="56">
        <f t="shared" ref="J193:K193" si="46">J194</f>
        <v>80</v>
      </c>
      <c r="K193" s="56">
        <f t="shared" si="46"/>
        <v>80</v>
      </c>
      <c r="L193" s="57">
        <v>80</v>
      </c>
      <c r="M193" s="57">
        <v>80</v>
      </c>
    </row>
    <row r="194" spans="1:13" ht="41.4" hidden="1">
      <c r="A194" s="28" t="s">
        <v>203</v>
      </c>
      <c r="B194" s="47" t="s">
        <v>74</v>
      </c>
      <c r="C194" s="47" t="s">
        <v>96</v>
      </c>
      <c r="D194" s="47" t="s">
        <v>287</v>
      </c>
      <c r="E194" s="47" t="s">
        <v>204</v>
      </c>
      <c r="F194" s="56">
        <v>80</v>
      </c>
      <c r="G194" s="56">
        <v>80</v>
      </c>
      <c r="H194" s="57">
        <v>80</v>
      </c>
      <c r="I194" s="57">
        <v>80</v>
      </c>
      <c r="J194" s="56">
        <v>80</v>
      </c>
      <c r="K194" s="56">
        <v>80</v>
      </c>
      <c r="L194" s="57">
        <v>80</v>
      </c>
      <c r="M194" s="57">
        <v>80</v>
      </c>
    </row>
    <row r="195" spans="1:13" hidden="1">
      <c r="A195" s="28" t="s">
        <v>399</v>
      </c>
      <c r="B195" s="47" t="s">
        <v>74</v>
      </c>
      <c r="C195" s="47" t="s">
        <v>96</v>
      </c>
      <c r="D195" s="47" t="s">
        <v>288</v>
      </c>
      <c r="E195" s="47"/>
      <c r="F195" s="56">
        <v>10</v>
      </c>
      <c r="G195" s="56">
        <f>G196</f>
        <v>10</v>
      </c>
      <c r="H195" s="56">
        <f>H196</f>
        <v>10</v>
      </c>
      <c r="I195" s="56">
        <f>I196</f>
        <v>10</v>
      </c>
      <c r="J195" s="56">
        <f t="shared" ref="J195:M195" si="47">J196</f>
        <v>10</v>
      </c>
      <c r="K195" s="56">
        <f t="shared" si="47"/>
        <v>10</v>
      </c>
      <c r="L195" s="56">
        <f t="shared" si="47"/>
        <v>10</v>
      </c>
      <c r="M195" s="56">
        <f t="shared" si="47"/>
        <v>10</v>
      </c>
    </row>
    <row r="196" spans="1:13" ht="41.4" hidden="1">
      <c r="A196" s="28" t="s">
        <v>203</v>
      </c>
      <c r="B196" s="47" t="s">
        <v>74</v>
      </c>
      <c r="C196" s="47" t="s">
        <v>96</v>
      </c>
      <c r="D196" s="47" t="s">
        <v>288</v>
      </c>
      <c r="E196" s="47" t="s">
        <v>204</v>
      </c>
      <c r="F196" s="56">
        <v>10</v>
      </c>
      <c r="G196" s="56">
        <v>10</v>
      </c>
      <c r="H196" s="57">
        <v>10</v>
      </c>
      <c r="I196" s="57">
        <v>10</v>
      </c>
      <c r="J196" s="56">
        <v>10</v>
      </c>
      <c r="K196" s="56">
        <v>10</v>
      </c>
      <c r="L196" s="57">
        <v>10</v>
      </c>
      <c r="M196" s="57">
        <v>10</v>
      </c>
    </row>
    <row r="197" spans="1:13" ht="27.6" hidden="1">
      <c r="A197" s="28" t="s">
        <v>93</v>
      </c>
      <c r="B197" s="47" t="s">
        <v>74</v>
      </c>
      <c r="C197" s="47" t="s">
        <v>96</v>
      </c>
      <c r="D197" s="47" t="s">
        <v>94</v>
      </c>
      <c r="E197" s="47"/>
      <c r="F197" s="56">
        <v>200</v>
      </c>
      <c r="G197" s="56">
        <f t="shared" ref="G197:I198" si="48">G198</f>
        <v>200</v>
      </c>
      <c r="H197" s="56">
        <f t="shared" si="48"/>
        <v>200</v>
      </c>
      <c r="I197" s="56">
        <f t="shared" si="48"/>
        <v>200</v>
      </c>
      <c r="J197" s="56">
        <f t="shared" ref="J197:M198" si="49">J198</f>
        <v>200</v>
      </c>
      <c r="K197" s="56">
        <f t="shared" si="49"/>
        <v>200</v>
      </c>
      <c r="L197" s="56">
        <f t="shared" si="49"/>
        <v>200</v>
      </c>
      <c r="M197" s="56">
        <f t="shared" si="49"/>
        <v>200</v>
      </c>
    </row>
    <row r="198" spans="1:13" ht="55.2" hidden="1">
      <c r="A198" s="28" t="s">
        <v>289</v>
      </c>
      <c r="B198" s="47" t="s">
        <v>74</v>
      </c>
      <c r="C198" s="47" t="s">
        <v>96</v>
      </c>
      <c r="D198" s="47" t="s">
        <v>290</v>
      </c>
      <c r="E198" s="47"/>
      <c r="F198" s="56">
        <v>200</v>
      </c>
      <c r="G198" s="56">
        <f t="shared" si="48"/>
        <v>200</v>
      </c>
      <c r="H198" s="56">
        <f t="shared" si="48"/>
        <v>200</v>
      </c>
      <c r="I198" s="56">
        <f t="shared" si="48"/>
        <v>200</v>
      </c>
      <c r="J198" s="56">
        <f t="shared" si="49"/>
        <v>200</v>
      </c>
      <c r="K198" s="56">
        <f t="shared" si="49"/>
        <v>200</v>
      </c>
      <c r="L198" s="56">
        <f t="shared" si="49"/>
        <v>200</v>
      </c>
      <c r="M198" s="56">
        <f t="shared" si="49"/>
        <v>200</v>
      </c>
    </row>
    <row r="199" spans="1:13" ht="41.4" hidden="1">
      <c r="A199" s="28" t="s">
        <v>203</v>
      </c>
      <c r="B199" s="47" t="s">
        <v>74</v>
      </c>
      <c r="C199" s="47" t="s">
        <v>96</v>
      </c>
      <c r="D199" s="47" t="s">
        <v>290</v>
      </c>
      <c r="E199" s="47" t="s">
        <v>204</v>
      </c>
      <c r="F199" s="56">
        <v>200</v>
      </c>
      <c r="G199" s="56">
        <v>200</v>
      </c>
      <c r="H199" s="57">
        <v>200</v>
      </c>
      <c r="I199" s="57">
        <v>200</v>
      </c>
      <c r="J199" s="56">
        <v>200</v>
      </c>
      <c r="K199" s="56">
        <v>200</v>
      </c>
      <c r="L199" s="57">
        <v>200</v>
      </c>
      <c r="M199" s="57">
        <v>200</v>
      </c>
    </row>
    <row r="200" spans="1:13" ht="27.6" hidden="1">
      <c r="A200" s="28" t="s">
        <v>98</v>
      </c>
      <c r="B200" s="47" t="s">
        <v>74</v>
      </c>
      <c r="C200" s="47" t="s">
        <v>99</v>
      </c>
      <c r="D200" s="47"/>
      <c r="E200" s="47"/>
      <c r="F200" s="56">
        <v>11786.4</v>
      </c>
      <c r="G200" s="56">
        <f>G201+G210</f>
        <v>11786.4</v>
      </c>
      <c r="H200" s="56">
        <f>H201+H210</f>
        <v>11786.4</v>
      </c>
      <c r="I200" s="56">
        <f>I201+I210</f>
        <v>11786.4</v>
      </c>
      <c r="J200" s="56">
        <f t="shared" ref="J200:L200" si="50">J201+J210</f>
        <v>11786.4</v>
      </c>
      <c r="K200" s="56">
        <f t="shared" si="50"/>
        <v>11786.4</v>
      </c>
      <c r="L200" s="56">
        <f t="shared" si="50"/>
        <v>11786.4</v>
      </c>
      <c r="M200" s="56">
        <f t="shared" ref="M200" si="51">M201+M210</f>
        <v>11786.4</v>
      </c>
    </row>
    <row r="201" spans="1:13" ht="27.6" hidden="1">
      <c r="A201" s="28" t="s">
        <v>79</v>
      </c>
      <c r="B201" s="47" t="s">
        <v>74</v>
      </c>
      <c r="C201" s="47" t="s">
        <v>99</v>
      </c>
      <c r="D201" s="47" t="s">
        <v>80</v>
      </c>
      <c r="E201" s="47"/>
      <c r="F201" s="56">
        <v>11780.4</v>
      </c>
      <c r="G201" s="56">
        <f>G202+G206</f>
        <v>11780.4</v>
      </c>
      <c r="H201" s="56">
        <f>H202+H206</f>
        <v>11780.4</v>
      </c>
      <c r="I201" s="56">
        <f>I202+I206</f>
        <v>11780.4</v>
      </c>
      <c r="J201" s="56">
        <f t="shared" ref="J201:L201" si="52">J202+J206</f>
        <v>11780.4</v>
      </c>
      <c r="K201" s="56">
        <f t="shared" si="52"/>
        <v>11780.4</v>
      </c>
      <c r="L201" s="56">
        <f t="shared" si="52"/>
        <v>11780.4</v>
      </c>
      <c r="M201" s="56">
        <f t="shared" ref="M201" si="53">M202+M206</f>
        <v>11780.4</v>
      </c>
    </row>
    <row r="202" spans="1:13" ht="27.6" hidden="1">
      <c r="A202" s="28" t="s">
        <v>87</v>
      </c>
      <c r="B202" s="47" t="s">
        <v>74</v>
      </c>
      <c r="C202" s="47" t="s">
        <v>99</v>
      </c>
      <c r="D202" s="47" t="s">
        <v>88</v>
      </c>
      <c r="E202" s="47"/>
      <c r="F202" s="56">
        <v>782.9</v>
      </c>
      <c r="G202" s="56">
        <f>G203</f>
        <v>782.9</v>
      </c>
      <c r="H202" s="56">
        <f>H203</f>
        <v>782.9</v>
      </c>
      <c r="I202" s="56">
        <f>I203</f>
        <v>782.9</v>
      </c>
      <c r="J202" s="56">
        <f t="shared" ref="J202:M202" si="54">J203</f>
        <v>782.9</v>
      </c>
      <c r="K202" s="56">
        <f t="shared" si="54"/>
        <v>782.9</v>
      </c>
      <c r="L202" s="56">
        <f t="shared" si="54"/>
        <v>782.9</v>
      </c>
      <c r="M202" s="56">
        <f t="shared" si="54"/>
        <v>782.9</v>
      </c>
    </row>
    <row r="203" spans="1:13" ht="27.6" hidden="1">
      <c r="A203" s="28" t="s">
        <v>291</v>
      </c>
      <c r="B203" s="47" t="s">
        <v>74</v>
      </c>
      <c r="C203" s="47" t="s">
        <v>99</v>
      </c>
      <c r="D203" s="47" t="s">
        <v>292</v>
      </c>
      <c r="E203" s="47"/>
      <c r="F203" s="56">
        <v>782.9</v>
      </c>
      <c r="G203" s="56">
        <f>G204+G205</f>
        <v>782.9</v>
      </c>
      <c r="H203" s="56">
        <f>H204+H205</f>
        <v>782.9</v>
      </c>
      <c r="I203" s="56">
        <f>I204+I205</f>
        <v>782.9</v>
      </c>
      <c r="J203" s="56">
        <f t="shared" ref="J203:L203" si="55">J204+J205</f>
        <v>782.9</v>
      </c>
      <c r="K203" s="56">
        <f t="shared" si="55"/>
        <v>782.9</v>
      </c>
      <c r="L203" s="56">
        <f t="shared" si="55"/>
        <v>782.9</v>
      </c>
      <c r="M203" s="56">
        <f t="shared" ref="M203" si="56">M204+M205</f>
        <v>782.9</v>
      </c>
    </row>
    <row r="204" spans="1:13" ht="82.8" hidden="1">
      <c r="A204" s="28" t="s">
        <v>201</v>
      </c>
      <c r="B204" s="47" t="s">
        <v>74</v>
      </c>
      <c r="C204" s="47" t="s">
        <v>99</v>
      </c>
      <c r="D204" s="47" t="s">
        <v>292</v>
      </c>
      <c r="E204" s="47" t="s">
        <v>202</v>
      </c>
      <c r="F204" s="56">
        <v>772.6</v>
      </c>
      <c r="G204" s="56">
        <v>772.6</v>
      </c>
      <c r="H204" s="57">
        <v>772.6</v>
      </c>
      <c r="I204" s="57">
        <v>772.6</v>
      </c>
      <c r="J204" s="56">
        <v>772.6</v>
      </c>
      <c r="K204" s="56">
        <v>772.6</v>
      </c>
      <c r="L204" s="57">
        <v>772.6</v>
      </c>
      <c r="M204" s="57">
        <v>772.6</v>
      </c>
    </row>
    <row r="205" spans="1:13" ht="41.4" hidden="1">
      <c r="A205" s="28" t="s">
        <v>203</v>
      </c>
      <c r="B205" s="47" t="s">
        <v>74</v>
      </c>
      <c r="C205" s="47" t="s">
        <v>99</v>
      </c>
      <c r="D205" s="47" t="s">
        <v>292</v>
      </c>
      <c r="E205" s="47" t="s">
        <v>204</v>
      </c>
      <c r="F205" s="56">
        <v>10.3</v>
      </c>
      <c r="G205" s="56">
        <v>10.3</v>
      </c>
      <c r="H205" s="57">
        <v>10.3</v>
      </c>
      <c r="I205" s="57">
        <v>10.3</v>
      </c>
      <c r="J205" s="56">
        <v>10.3</v>
      </c>
      <c r="K205" s="56">
        <v>10.3</v>
      </c>
      <c r="L205" s="57">
        <v>10.3</v>
      </c>
      <c r="M205" s="57">
        <v>10.3</v>
      </c>
    </row>
    <row r="206" spans="1:13" ht="27.6" hidden="1">
      <c r="A206" s="28" t="s">
        <v>102</v>
      </c>
      <c r="B206" s="47" t="s">
        <v>74</v>
      </c>
      <c r="C206" s="47" t="s">
        <v>99</v>
      </c>
      <c r="D206" s="47" t="s">
        <v>103</v>
      </c>
      <c r="E206" s="47"/>
      <c r="F206" s="56">
        <v>10997.5</v>
      </c>
      <c r="G206" s="56">
        <f>G207</f>
        <v>10997.5</v>
      </c>
      <c r="H206" s="56">
        <f>H207</f>
        <v>10997.5</v>
      </c>
      <c r="I206" s="56">
        <f>I207</f>
        <v>10997.5</v>
      </c>
      <c r="J206" s="56">
        <f t="shared" ref="J206:M206" si="57">J207</f>
        <v>10997.5</v>
      </c>
      <c r="K206" s="56">
        <f t="shared" si="57"/>
        <v>10997.5</v>
      </c>
      <c r="L206" s="56">
        <f t="shared" si="57"/>
        <v>10997.5</v>
      </c>
      <c r="M206" s="56">
        <f t="shared" si="57"/>
        <v>10997.5</v>
      </c>
    </row>
    <row r="207" spans="1:13" ht="41.4" hidden="1">
      <c r="A207" s="28" t="s">
        <v>293</v>
      </c>
      <c r="B207" s="47" t="s">
        <v>74</v>
      </c>
      <c r="C207" s="47" t="s">
        <v>99</v>
      </c>
      <c r="D207" s="47" t="s">
        <v>294</v>
      </c>
      <c r="E207" s="47"/>
      <c r="F207" s="56">
        <v>10997.5</v>
      </c>
      <c r="G207" s="56">
        <f>G208+G209</f>
        <v>10997.5</v>
      </c>
      <c r="H207" s="56">
        <f>H208+H209</f>
        <v>10997.5</v>
      </c>
      <c r="I207" s="56">
        <f>I208+I209</f>
        <v>10997.5</v>
      </c>
      <c r="J207" s="56">
        <f t="shared" ref="J207:L207" si="58">J208+J209</f>
        <v>10997.5</v>
      </c>
      <c r="K207" s="56">
        <f t="shared" si="58"/>
        <v>10997.5</v>
      </c>
      <c r="L207" s="56">
        <f t="shared" si="58"/>
        <v>10997.5</v>
      </c>
      <c r="M207" s="56">
        <f t="shared" ref="M207" si="59">M208+M209</f>
        <v>10997.5</v>
      </c>
    </row>
    <row r="208" spans="1:13" ht="82.8" hidden="1">
      <c r="A208" s="28" t="s">
        <v>201</v>
      </c>
      <c r="B208" s="47" t="s">
        <v>74</v>
      </c>
      <c r="C208" s="47" t="s">
        <v>99</v>
      </c>
      <c r="D208" s="47" t="s">
        <v>294</v>
      </c>
      <c r="E208" s="47" t="s">
        <v>202</v>
      </c>
      <c r="F208" s="56">
        <v>10640.5</v>
      </c>
      <c r="G208" s="56">
        <v>10640.5</v>
      </c>
      <c r="H208" s="57">
        <v>10640.5</v>
      </c>
      <c r="I208" s="57">
        <v>10640.5</v>
      </c>
      <c r="J208" s="56">
        <v>10640.5</v>
      </c>
      <c r="K208" s="56">
        <v>10640.5</v>
      </c>
      <c r="L208" s="57">
        <v>10640.5</v>
      </c>
      <c r="M208" s="57">
        <v>10640.5</v>
      </c>
    </row>
    <row r="209" spans="1:13" ht="41.4" hidden="1">
      <c r="A209" s="28" t="s">
        <v>203</v>
      </c>
      <c r="B209" s="47" t="s">
        <v>74</v>
      </c>
      <c r="C209" s="47" t="s">
        <v>99</v>
      </c>
      <c r="D209" s="47" t="s">
        <v>294</v>
      </c>
      <c r="E209" s="47" t="s">
        <v>204</v>
      </c>
      <c r="F209" s="56">
        <v>357</v>
      </c>
      <c r="G209" s="56">
        <v>357</v>
      </c>
      <c r="H209" s="57">
        <v>357</v>
      </c>
      <c r="I209" s="57">
        <v>357</v>
      </c>
      <c r="J209" s="56">
        <v>357</v>
      </c>
      <c r="K209" s="56">
        <v>357</v>
      </c>
      <c r="L209" s="57">
        <v>357</v>
      </c>
      <c r="M209" s="57">
        <v>357</v>
      </c>
    </row>
    <row r="210" spans="1:13" ht="27.6" hidden="1">
      <c r="A210" s="28" t="s">
        <v>28</v>
      </c>
      <c r="B210" s="47" t="s">
        <v>74</v>
      </c>
      <c r="C210" s="47" t="s">
        <v>99</v>
      </c>
      <c r="D210" s="47" t="s">
        <v>29</v>
      </c>
      <c r="E210" s="47"/>
      <c r="F210" s="56">
        <v>6</v>
      </c>
      <c r="G210" s="56">
        <f t="shared" ref="G210:M212" si="60">G211</f>
        <v>6</v>
      </c>
      <c r="H210" s="56">
        <f t="shared" si="60"/>
        <v>6</v>
      </c>
      <c r="I210" s="56">
        <f t="shared" si="60"/>
        <v>6</v>
      </c>
      <c r="J210" s="56">
        <f t="shared" si="60"/>
        <v>6</v>
      </c>
      <c r="K210" s="56">
        <f t="shared" si="60"/>
        <v>6</v>
      </c>
      <c r="L210" s="56">
        <f t="shared" si="60"/>
        <v>6</v>
      </c>
      <c r="M210" s="56">
        <f t="shared" si="60"/>
        <v>6</v>
      </c>
    </row>
    <row r="211" spans="1:13" ht="27.6" hidden="1">
      <c r="A211" s="28" t="s">
        <v>30</v>
      </c>
      <c r="B211" s="47" t="s">
        <v>74</v>
      </c>
      <c r="C211" s="47" t="s">
        <v>99</v>
      </c>
      <c r="D211" s="47" t="s">
        <v>31</v>
      </c>
      <c r="E211" s="47"/>
      <c r="F211" s="56">
        <v>6</v>
      </c>
      <c r="G211" s="56">
        <f t="shared" si="60"/>
        <v>6</v>
      </c>
      <c r="H211" s="56">
        <f t="shared" si="60"/>
        <v>6</v>
      </c>
      <c r="I211" s="56">
        <f t="shared" si="60"/>
        <v>6</v>
      </c>
      <c r="J211" s="56">
        <f t="shared" si="60"/>
        <v>6</v>
      </c>
      <c r="K211" s="56">
        <f t="shared" si="60"/>
        <v>6</v>
      </c>
      <c r="L211" s="56">
        <f t="shared" si="60"/>
        <v>6</v>
      </c>
      <c r="M211" s="56">
        <f t="shared" si="60"/>
        <v>6</v>
      </c>
    </row>
    <row r="212" spans="1:13" ht="96.6" hidden="1">
      <c r="A212" s="28" t="s">
        <v>372</v>
      </c>
      <c r="B212" s="47" t="s">
        <v>74</v>
      </c>
      <c r="C212" s="47" t="s">
        <v>99</v>
      </c>
      <c r="D212" s="47" t="s">
        <v>216</v>
      </c>
      <c r="E212" s="47"/>
      <c r="F212" s="56">
        <v>6</v>
      </c>
      <c r="G212" s="56">
        <f t="shared" si="60"/>
        <v>6</v>
      </c>
      <c r="H212" s="56">
        <f t="shared" si="60"/>
        <v>6</v>
      </c>
      <c r="I212" s="56">
        <f t="shared" si="60"/>
        <v>6</v>
      </c>
      <c r="J212" s="56">
        <f t="shared" si="60"/>
        <v>6</v>
      </c>
      <c r="K212" s="56">
        <f t="shared" si="60"/>
        <v>6</v>
      </c>
      <c r="L212" s="56">
        <f t="shared" si="60"/>
        <v>6</v>
      </c>
      <c r="M212" s="56">
        <f t="shared" si="60"/>
        <v>6</v>
      </c>
    </row>
    <row r="213" spans="1:13" ht="41.4" hidden="1">
      <c r="A213" s="28" t="s">
        <v>203</v>
      </c>
      <c r="B213" s="47" t="s">
        <v>74</v>
      </c>
      <c r="C213" s="47" t="s">
        <v>99</v>
      </c>
      <c r="D213" s="47" t="s">
        <v>216</v>
      </c>
      <c r="E213" s="47" t="s">
        <v>204</v>
      </c>
      <c r="F213" s="56">
        <v>6</v>
      </c>
      <c r="G213" s="56">
        <v>6</v>
      </c>
      <c r="H213" s="57">
        <v>6</v>
      </c>
      <c r="I213" s="57">
        <v>6</v>
      </c>
      <c r="J213" s="56">
        <v>6</v>
      </c>
      <c r="K213" s="56">
        <v>6</v>
      </c>
      <c r="L213" s="57">
        <v>6</v>
      </c>
      <c r="M213" s="57">
        <v>6</v>
      </c>
    </row>
    <row r="214" spans="1:13" ht="27.6">
      <c r="A214" s="28" t="s">
        <v>54</v>
      </c>
      <c r="B214" s="47" t="s">
        <v>74</v>
      </c>
      <c r="C214" s="47" t="s">
        <v>55</v>
      </c>
      <c r="D214" s="47"/>
      <c r="E214" s="47"/>
      <c r="F214" s="56">
        <v>4161</v>
      </c>
      <c r="G214" s="56">
        <f>G222+G215</f>
        <v>4161</v>
      </c>
      <c r="H214" s="56">
        <f>H222+H215</f>
        <v>355</v>
      </c>
      <c r="I214" s="56">
        <f>I222+I215</f>
        <v>0</v>
      </c>
      <c r="J214" s="56">
        <f>J222</f>
        <v>4161</v>
      </c>
      <c r="K214" s="56">
        <f>K222+K215</f>
        <v>4161</v>
      </c>
      <c r="L214" s="56">
        <f>L222+L215</f>
        <v>355</v>
      </c>
      <c r="M214" s="56">
        <f>M222+M215</f>
        <v>355</v>
      </c>
    </row>
    <row r="215" spans="1:13" ht="41.4">
      <c r="A215" s="28" t="s">
        <v>62</v>
      </c>
      <c r="B215" s="47" t="s">
        <v>74</v>
      </c>
      <c r="C215" s="47" t="s">
        <v>63</v>
      </c>
      <c r="D215" s="47"/>
      <c r="E215" s="47"/>
      <c r="F215" s="56"/>
      <c r="G215" s="57">
        <f t="shared" ref="G215:M220" si="61">G216</f>
        <v>0</v>
      </c>
      <c r="H215" s="57">
        <f t="shared" si="61"/>
        <v>355</v>
      </c>
      <c r="I215" s="57">
        <f t="shared" si="61"/>
        <v>0</v>
      </c>
      <c r="J215" s="56"/>
      <c r="K215" s="56">
        <f>K216</f>
        <v>0</v>
      </c>
      <c r="L215" s="56">
        <f>L216</f>
        <v>355</v>
      </c>
      <c r="M215" s="56">
        <f>M216</f>
        <v>355</v>
      </c>
    </row>
    <row r="216" spans="1:13" ht="55.2">
      <c r="A216" s="28" t="s">
        <v>58</v>
      </c>
      <c r="B216" s="47" t="s">
        <v>74</v>
      </c>
      <c r="C216" s="47" t="s">
        <v>63</v>
      </c>
      <c r="D216" s="47" t="s">
        <v>59</v>
      </c>
      <c r="E216" s="47"/>
      <c r="F216" s="56"/>
      <c r="G216" s="57">
        <f t="shared" si="61"/>
        <v>0</v>
      </c>
      <c r="H216" s="57">
        <f t="shared" si="61"/>
        <v>355</v>
      </c>
      <c r="I216" s="57">
        <f t="shared" si="61"/>
        <v>0</v>
      </c>
      <c r="J216" s="56"/>
      <c r="K216" s="56">
        <f>K217</f>
        <v>0</v>
      </c>
      <c r="L216" s="57">
        <v>355</v>
      </c>
      <c r="M216" s="57">
        <v>355</v>
      </c>
    </row>
    <row r="217" spans="1:13" ht="133.19999999999999" customHeight="1">
      <c r="A217" s="28" t="s">
        <v>473</v>
      </c>
      <c r="B217" s="47" t="s">
        <v>74</v>
      </c>
      <c r="C217" s="47" t="s">
        <v>63</v>
      </c>
      <c r="D217" s="47" t="s">
        <v>101</v>
      </c>
      <c r="E217" s="47"/>
      <c r="F217" s="56"/>
      <c r="G217" s="57">
        <f t="shared" si="61"/>
        <v>0</v>
      </c>
      <c r="H217" s="57">
        <f t="shared" si="61"/>
        <v>355</v>
      </c>
      <c r="I217" s="57">
        <f t="shared" si="61"/>
        <v>0</v>
      </c>
      <c r="J217" s="56"/>
      <c r="K217" s="56">
        <f>K218</f>
        <v>0</v>
      </c>
      <c r="L217" s="57">
        <v>355</v>
      </c>
      <c r="M217" s="57">
        <v>355</v>
      </c>
    </row>
    <row r="218" spans="1:13" ht="96.6">
      <c r="A218" s="28" t="s">
        <v>474</v>
      </c>
      <c r="B218" s="47" t="s">
        <v>74</v>
      </c>
      <c r="C218" s="47" t="s">
        <v>63</v>
      </c>
      <c r="D218" s="47" t="s">
        <v>296</v>
      </c>
      <c r="E218" s="47"/>
      <c r="F218" s="56"/>
      <c r="G218" s="57">
        <f t="shared" si="61"/>
        <v>0</v>
      </c>
      <c r="H218" s="57">
        <f t="shared" si="61"/>
        <v>355</v>
      </c>
      <c r="I218" s="57">
        <f t="shared" si="61"/>
        <v>0</v>
      </c>
      <c r="J218" s="56"/>
      <c r="K218" s="56">
        <f>K219</f>
        <v>0</v>
      </c>
      <c r="L218" s="57">
        <v>355</v>
      </c>
      <c r="M218" s="57">
        <v>355</v>
      </c>
    </row>
    <row r="219" spans="1:13" ht="55.2">
      <c r="A219" s="28" t="s">
        <v>475</v>
      </c>
      <c r="B219" s="47" t="s">
        <v>74</v>
      </c>
      <c r="C219" s="47" t="s">
        <v>63</v>
      </c>
      <c r="D219" s="47" t="s">
        <v>296</v>
      </c>
      <c r="E219" s="47" t="s">
        <v>236</v>
      </c>
      <c r="F219" s="56"/>
      <c r="G219" s="57">
        <v>0</v>
      </c>
      <c r="H219" s="57">
        <v>355</v>
      </c>
      <c r="I219" s="57">
        <v>0</v>
      </c>
      <c r="J219" s="56"/>
      <c r="K219" s="56">
        <v>0</v>
      </c>
      <c r="L219" s="57">
        <v>355</v>
      </c>
      <c r="M219" s="57">
        <v>0</v>
      </c>
    </row>
    <row r="220" spans="1:13" ht="82.8">
      <c r="A220" s="34" t="s">
        <v>476</v>
      </c>
      <c r="B220" s="49" t="s">
        <v>74</v>
      </c>
      <c r="C220" s="49" t="s">
        <v>63</v>
      </c>
      <c r="D220" s="49" t="s">
        <v>466</v>
      </c>
      <c r="E220" s="49"/>
      <c r="F220" s="56"/>
      <c r="G220" s="57"/>
      <c r="H220" s="57">
        <f t="shared" si="61"/>
        <v>0</v>
      </c>
      <c r="I220" s="57">
        <f t="shared" si="61"/>
        <v>355</v>
      </c>
      <c r="J220" s="57">
        <f t="shared" si="61"/>
        <v>0</v>
      </c>
      <c r="K220" s="57">
        <f t="shared" si="61"/>
        <v>0</v>
      </c>
      <c r="L220" s="57">
        <f t="shared" si="61"/>
        <v>0</v>
      </c>
      <c r="M220" s="57">
        <f t="shared" si="61"/>
        <v>355</v>
      </c>
    </row>
    <row r="221" spans="1:13" ht="55.2">
      <c r="A221" s="34" t="s">
        <v>475</v>
      </c>
      <c r="B221" s="49" t="s">
        <v>74</v>
      </c>
      <c r="C221" s="49" t="s">
        <v>63</v>
      </c>
      <c r="D221" s="49" t="s">
        <v>466</v>
      </c>
      <c r="E221" s="49" t="s">
        <v>236</v>
      </c>
      <c r="F221" s="56"/>
      <c r="G221" s="57"/>
      <c r="H221" s="57">
        <v>0</v>
      </c>
      <c r="I221" s="57">
        <v>355</v>
      </c>
      <c r="J221" s="56"/>
      <c r="K221" s="56"/>
      <c r="L221" s="57">
        <v>0</v>
      </c>
      <c r="M221" s="57">
        <v>355</v>
      </c>
    </row>
    <row r="222" spans="1:13" hidden="1">
      <c r="A222" s="28" t="s">
        <v>67</v>
      </c>
      <c r="B222" s="47" t="s">
        <v>74</v>
      </c>
      <c r="C222" s="47" t="s">
        <v>68</v>
      </c>
      <c r="D222" s="47"/>
      <c r="E222" s="47"/>
      <c r="F222" s="56">
        <v>4161</v>
      </c>
      <c r="G222" s="56">
        <f>G223</f>
        <v>4161</v>
      </c>
      <c r="H222" s="56">
        <f>H223</f>
        <v>0</v>
      </c>
      <c r="I222" s="56">
        <f>I223</f>
        <v>0</v>
      </c>
      <c r="J222" s="56">
        <f t="shared" ref="J222:M222" si="62">J223</f>
        <v>4161</v>
      </c>
      <c r="K222" s="56">
        <f t="shared" si="62"/>
        <v>4161</v>
      </c>
      <c r="L222" s="56">
        <f t="shared" si="62"/>
        <v>0</v>
      </c>
      <c r="M222" s="56">
        <f t="shared" si="62"/>
        <v>0</v>
      </c>
    </row>
    <row r="223" spans="1:13" ht="27.6" hidden="1">
      <c r="A223" s="28" t="s">
        <v>58</v>
      </c>
      <c r="B223" s="47" t="s">
        <v>74</v>
      </c>
      <c r="C223" s="47" t="s">
        <v>68</v>
      </c>
      <c r="D223" s="47" t="s">
        <v>59</v>
      </c>
      <c r="E223" s="47"/>
      <c r="F223" s="56">
        <v>4161</v>
      </c>
      <c r="G223" s="56">
        <f>G224+G227</f>
        <v>4161</v>
      </c>
      <c r="H223" s="56">
        <f>H224+H227</f>
        <v>0</v>
      </c>
      <c r="I223" s="56">
        <f>I224+I227</f>
        <v>0</v>
      </c>
      <c r="J223" s="56">
        <f t="shared" ref="J223:L223" si="63">J224+J227</f>
        <v>4161</v>
      </c>
      <c r="K223" s="56">
        <f t="shared" si="63"/>
        <v>4161</v>
      </c>
      <c r="L223" s="56">
        <f t="shared" si="63"/>
        <v>0</v>
      </c>
      <c r="M223" s="56">
        <f t="shared" ref="M223" si="64">M224+M227</f>
        <v>0</v>
      </c>
    </row>
    <row r="224" spans="1:13" ht="55.2" hidden="1">
      <c r="A224" s="28" t="s">
        <v>100</v>
      </c>
      <c r="B224" s="47" t="s">
        <v>74</v>
      </c>
      <c r="C224" s="47" t="s">
        <v>68</v>
      </c>
      <c r="D224" s="47" t="s">
        <v>101</v>
      </c>
      <c r="E224" s="47"/>
      <c r="F224" s="56">
        <v>355</v>
      </c>
      <c r="G224" s="56">
        <f t="shared" ref="G224:I225" si="65">G225</f>
        <v>355</v>
      </c>
      <c r="H224" s="56">
        <f t="shared" si="65"/>
        <v>0</v>
      </c>
      <c r="I224" s="56">
        <f t="shared" si="65"/>
        <v>0</v>
      </c>
      <c r="J224" s="56">
        <f t="shared" ref="J224:M225" si="66">J225</f>
        <v>355</v>
      </c>
      <c r="K224" s="56">
        <f t="shared" si="66"/>
        <v>355</v>
      </c>
      <c r="L224" s="56">
        <f t="shared" si="66"/>
        <v>0</v>
      </c>
      <c r="M224" s="56">
        <f t="shared" si="66"/>
        <v>0</v>
      </c>
    </row>
    <row r="225" spans="1:13" ht="41.4" hidden="1">
      <c r="A225" s="28" t="s">
        <v>295</v>
      </c>
      <c r="B225" s="47" t="s">
        <v>74</v>
      </c>
      <c r="C225" s="47" t="s">
        <v>68</v>
      </c>
      <c r="D225" s="47" t="s">
        <v>296</v>
      </c>
      <c r="E225" s="47"/>
      <c r="F225" s="56">
        <v>355</v>
      </c>
      <c r="G225" s="56">
        <f t="shared" si="65"/>
        <v>355</v>
      </c>
      <c r="H225" s="56">
        <f t="shared" si="65"/>
        <v>0</v>
      </c>
      <c r="I225" s="56">
        <f t="shared" si="65"/>
        <v>0</v>
      </c>
      <c r="J225" s="56">
        <f t="shared" si="66"/>
        <v>355</v>
      </c>
      <c r="K225" s="56">
        <f t="shared" si="66"/>
        <v>355</v>
      </c>
      <c r="L225" s="56">
        <f t="shared" si="66"/>
        <v>0</v>
      </c>
      <c r="M225" s="56">
        <f t="shared" si="66"/>
        <v>0</v>
      </c>
    </row>
    <row r="226" spans="1:13" ht="27.6" hidden="1">
      <c r="A226" s="28" t="s">
        <v>235</v>
      </c>
      <c r="B226" s="47" t="s">
        <v>74</v>
      </c>
      <c r="C226" s="47" t="s">
        <v>68</v>
      </c>
      <c r="D226" s="47" t="s">
        <v>296</v>
      </c>
      <c r="E226" s="47" t="s">
        <v>236</v>
      </c>
      <c r="F226" s="56">
        <v>355</v>
      </c>
      <c r="G226" s="56">
        <v>355</v>
      </c>
      <c r="H226" s="56">
        <v>0</v>
      </c>
      <c r="I226" s="56">
        <v>0</v>
      </c>
      <c r="J226" s="56">
        <v>355</v>
      </c>
      <c r="K226" s="56">
        <v>355</v>
      </c>
      <c r="L226" s="57">
        <v>0</v>
      </c>
      <c r="M226" s="57">
        <v>0</v>
      </c>
    </row>
    <row r="227" spans="1:13" ht="55.2" hidden="1">
      <c r="A227" s="28" t="s">
        <v>104</v>
      </c>
      <c r="B227" s="47" t="s">
        <v>74</v>
      </c>
      <c r="C227" s="47" t="s">
        <v>68</v>
      </c>
      <c r="D227" s="47" t="s">
        <v>105</v>
      </c>
      <c r="E227" s="47"/>
      <c r="F227" s="56">
        <v>3806</v>
      </c>
      <c r="G227" s="56">
        <f t="shared" ref="G227:I228" si="67">G228</f>
        <v>3806</v>
      </c>
      <c r="H227" s="56">
        <f t="shared" si="67"/>
        <v>0</v>
      </c>
      <c r="I227" s="56">
        <f t="shared" si="67"/>
        <v>0</v>
      </c>
      <c r="J227" s="56">
        <f t="shared" ref="J227:M228" si="68">J228</f>
        <v>3806</v>
      </c>
      <c r="K227" s="56">
        <f t="shared" si="68"/>
        <v>3806</v>
      </c>
      <c r="L227" s="56">
        <f t="shared" si="68"/>
        <v>0</v>
      </c>
      <c r="M227" s="56">
        <f t="shared" si="68"/>
        <v>0</v>
      </c>
    </row>
    <row r="228" spans="1:13" ht="41.4" hidden="1">
      <c r="A228" s="28" t="s">
        <v>297</v>
      </c>
      <c r="B228" s="47" t="s">
        <v>74</v>
      </c>
      <c r="C228" s="47" t="s">
        <v>68</v>
      </c>
      <c r="D228" s="47" t="s">
        <v>298</v>
      </c>
      <c r="E228" s="47"/>
      <c r="F228" s="56">
        <v>3806</v>
      </c>
      <c r="G228" s="56">
        <f t="shared" si="67"/>
        <v>3806</v>
      </c>
      <c r="H228" s="56">
        <f t="shared" si="67"/>
        <v>0</v>
      </c>
      <c r="I228" s="56">
        <f t="shared" si="67"/>
        <v>0</v>
      </c>
      <c r="J228" s="56">
        <f t="shared" si="68"/>
        <v>3806</v>
      </c>
      <c r="K228" s="56">
        <f t="shared" si="68"/>
        <v>3806</v>
      </c>
      <c r="L228" s="58">
        <f t="shared" si="68"/>
        <v>0</v>
      </c>
      <c r="M228" s="58">
        <f t="shared" si="68"/>
        <v>0</v>
      </c>
    </row>
    <row r="229" spans="1:13" ht="27.6" hidden="1">
      <c r="A229" s="28" t="s">
        <v>235</v>
      </c>
      <c r="B229" s="47" t="s">
        <v>74</v>
      </c>
      <c r="C229" s="47" t="s">
        <v>68</v>
      </c>
      <c r="D229" s="47" t="s">
        <v>298</v>
      </c>
      <c r="E229" s="47" t="s">
        <v>236</v>
      </c>
      <c r="F229" s="56">
        <v>3806</v>
      </c>
      <c r="G229" s="56">
        <v>3806</v>
      </c>
      <c r="H229" s="57">
        <v>0</v>
      </c>
      <c r="I229" s="57">
        <v>0</v>
      </c>
      <c r="J229" s="56">
        <v>3806</v>
      </c>
      <c r="K229" s="59">
        <v>3806</v>
      </c>
      <c r="L229" s="60">
        <v>0</v>
      </c>
      <c r="M229" s="60">
        <v>0</v>
      </c>
    </row>
    <row r="230" spans="1:13" ht="41.4" hidden="1">
      <c r="A230" s="24" t="s">
        <v>106</v>
      </c>
      <c r="B230" s="48" t="s">
        <v>107</v>
      </c>
      <c r="C230" s="48"/>
      <c r="D230" s="48"/>
      <c r="E230" s="48"/>
      <c r="F230" s="54">
        <v>265944.59999999998</v>
      </c>
      <c r="G230" s="54">
        <v>265944.59999999998</v>
      </c>
      <c r="H230" s="54">
        <v>265944.59999999998</v>
      </c>
      <c r="I230" s="54">
        <v>265944.59999999998</v>
      </c>
      <c r="J230" s="54">
        <v>265944.59999999998</v>
      </c>
      <c r="K230" s="61">
        <v>265944.59999999998</v>
      </c>
      <c r="L230" s="54">
        <v>265944.59999999998</v>
      </c>
      <c r="M230" s="54">
        <v>265944.59999999998</v>
      </c>
    </row>
    <row r="231" spans="1:13" ht="27.6" hidden="1">
      <c r="A231" s="28" t="s">
        <v>32</v>
      </c>
      <c r="B231" s="47" t="s">
        <v>107</v>
      </c>
      <c r="C231" s="47" t="s">
        <v>33</v>
      </c>
      <c r="D231" s="47"/>
      <c r="E231" s="47"/>
      <c r="F231" s="56">
        <v>86</v>
      </c>
      <c r="G231" s="59">
        <v>86</v>
      </c>
      <c r="H231" s="62"/>
      <c r="I231" s="62"/>
      <c r="J231" s="63">
        <v>86</v>
      </c>
      <c r="K231" s="56">
        <v>86</v>
      </c>
      <c r="L231" s="64"/>
      <c r="M231" s="64"/>
    </row>
    <row r="232" spans="1:13" ht="41.4" hidden="1">
      <c r="A232" s="28" t="s">
        <v>40</v>
      </c>
      <c r="B232" s="47" t="s">
        <v>107</v>
      </c>
      <c r="C232" s="47" t="s">
        <v>41</v>
      </c>
      <c r="D232" s="47"/>
      <c r="E232" s="47"/>
      <c r="F232" s="56">
        <v>86</v>
      </c>
      <c r="G232" s="59">
        <v>86</v>
      </c>
      <c r="H232" s="52"/>
      <c r="I232" s="52"/>
      <c r="J232" s="63">
        <v>86</v>
      </c>
      <c r="K232" s="56">
        <v>86</v>
      </c>
      <c r="L232" s="56"/>
      <c r="M232" s="56"/>
    </row>
    <row r="233" spans="1:13" hidden="1">
      <c r="A233" s="28" t="s">
        <v>36</v>
      </c>
      <c r="B233" s="47" t="s">
        <v>107</v>
      </c>
      <c r="C233" s="47" t="s">
        <v>41</v>
      </c>
      <c r="D233" s="47" t="s">
        <v>37</v>
      </c>
      <c r="E233" s="47"/>
      <c r="F233" s="56">
        <v>50</v>
      </c>
      <c r="G233" s="59">
        <v>50</v>
      </c>
      <c r="H233" s="52"/>
      <c r="I233" s="52"/>
      <c r="J233" s="63">
        <v>50</v>
      </c>
      <c r="K233" s="56">
        <v>50</v>
      </c>
      <c r="L233" s="56"/>
      <c r="M233" s="56"/>
    </row>
    <row r="234" spans="1:13" ht="27.6" hidden="1">
      <c r="A234" s="28" t="s">
        <v>42</v>
      </c>
      <c r="B234" s="47" t="s">
        <v>107</v>
      </c>
      <c r="C234" s="47" t="s">
        <v>41</v>
      </c>
      <c r="D234" s="47" t="s">
        <v>43</v>
      </c>
      <c r="E234" s="47"/>
      <c r="F234" s="56">
        <v>50</v>
      </c>
      <c r="G234" s="59">
        <v>50</v>
      </c>
      <c r="H234" s="52"/>
      <c r="I234" s="52"/>
      <c r="J234" s="63">
        <v>50</v>
      </c>
      <c r="K234" s="56">
        <v>50</v>
      </c>
      <c r="L234" s="56"/>
      <c r="M234" s="56"/>
    </row>
    <row r="235" spans="1:13" ht="27.6" hidden="1">
      <c r="A235" s="28" t="s">
        <v>299</v>
      </c>
      <c r="B235" s="47" t="s">
        <v>107</v>
      </c>
      <c r="C235" s="47" t="s">
        <v>41</v>
      </c>
      <c r="D235" s="47" t="s">
        <v>300</v>
      </c>
      <c r="E235" s="47"/>
      <c r="F235" s="56">
        <v>50</v>
      </c>
      <c r="G235" s="59">
        <v>50</v>
      </c>
      <c r="H235" s="52"/>
      <c r="I235" s="52"/>
      <c r="J235" s="63">
        <v>50</v>
      </c>
      <c r="K235" s="56">
        <v>50</v>
      </c>
      <c r="L235" s="56"/>
      <c r="M235" s="56"/>
    </row>
    <row r="236" spans="1:13" ht="41.4" hidden="1">
      <c r="A236" s="28" t="s">
        <v>219</v>
      </c>
      <c r="B236" s="47" t="s">
        <v>107</v>
      </c>
      <c r="C236" s="47" t="s">
        <v>41</v>
      </c>
      <c r="D236" s="47" t="s">
        <v>300</v>
      </c>
      <c r="E236" s="47" t="s">
        <v>220</v>
      </c>
      <c r="F236" s="56">
        <v>50</v>
      </c>
      <c r="G236" s="59">
        <v>50</v>
      </c>
      <c r="H236" s="52"/>
      <c r="I236" s="52"/>
      <c r="J236" s="63">
        <v>50</v>
      </c>
      <c r="K236" s="56">
        <v>50</v>
      </c>
      <c r="L236" s="56"/>
      <c r="M236" s="56"/>
    </row>
    <row r="237" spans="1:13" ht="41.4" hidden="1">
      <c r="A237" s="28" t="s">
        <v>108</v>
      </c>
      <c r="B237" s="47" t="s">
        <v>107</v>
      </c>
      <c r="C237" s="47" t="s">
        <v>41</v>
      </c>
      <c r="D237" s="47" t="s">
        <v>109</v>
      </c>
      <c r="E237" s="47"/>
      <c r="F237" s="56">
        <v>36</v>
      </c>
      <c r="G237" s="56">
        <v>36</v>
      </c>
      <c r="H237" s="64"/>
      <c r="I237" s="64"/>
      <c r="J237" s="56">
        <v>36</v>
      </c>
      <c r="K237" s="56">
        <v>36</v>
      </c>
      <c r="L237" s="56"/>
      <c r="M237" s="56"/>
    </row>
    <row r="238" spans="1:13" ht="41.4" hidden="1">
      <c r="A238" s="28" t="s">
        <v>110</v>
      </c>
      <c r="B238" s="47" t="s">
        <v>107</v>
      </c>
      <c r="C238" s="47" t="s">
        <v>41</v>
      </c>
      <c r="D238" s="47" t="s">
        <v>301</v>
      </c>
      <c r="E238" s="47"/>
      <c r="F238" s="56">
        <v>26</v>
      </c>
      <c r="G238" s="56">
        <v>26</v>
      </c>
      <c r="H238" s="56"/>
      <c r="I238" s="56"/>
      <c r="J238" s="56">
        <v>26</v>
      </c>
      <c r="K238" s="56">
        <v>26</v>
      </c>
      <c r="L238" s="56"/>
      <c r="M238" s="56"/>
    </row>
    <row r="239" spans="1:13" ht="41.4" hidden="1">
      <c r="A239" s="28" t="s">
        <v>203</v>
      </c>
      <c r="B239" s="47" t="s">
        <v>107</v>
      </c>
      <c r="C239" s="47" t="s">
        <v>41</v>
      </c>
      <c r="D239" s="47" t="s">
        <v>301</v>
      </c>
      <c r="E239" s="47" t="s">
        <v>204</v>
      </c>
      <c r="F239" s="56">
        <v>26</v>
      </c>
      <c r="G239" s="56">
        <v>26</v>
      </c>
      <c r="H239" s="56"/>
      <c r="I239" s="56"/>
      <c r="J239" s="56">
        <v>26</v>
      </c>
      <c r="K239" s="56">
        <v>26</v>
      </c>
      <c r="L239" s="56"/>
      <c r="M239" s="56"/>
    </row>
    <row r="240" spans="1:13" ht="41.4" hidden="1">
      <c r="A240" s="28" t="s">
        <v>111</v>
      </c>
      <c r="B240" s="47" t="s">
        <v>107</v>
      </c>
      <c r="C240" s="47" t="s">
        <v>41</v>
      </c>
      <c r="D240" s="47" t="s">
        <v>302</v>
      </c>
      <c r="E240" s="47"/>
      <c r="F240" s="56">
        <v>10</v>
      </c>
      <c r="G240" s="56">
        <v>10</v>
      </c>
      <c r="H240" s="56"/>
      <c r="I240" s="56"/>
      <c r="J240" s="56">
        <v>10</v>
      </c>
      <c r="K240" s="56">
        <v>10</v>
      </c>
      <c r="L240" s="56"/>
      <c r="M240" s="56"/>
    </row>
    <row r="241" spans="1:13" ht="41.4" hidden="1">
      <c r="A241" s="28" t="s">
        <v>203</v>
      </c>
      <c r="B241" s="47" t="s">
        <v>107</v>
      </c>
      <c r="C241" s="47" t="s">
        <v>41</v>
      </c>
      <c r="D241" s="47" t="s">
        <v>302</v>
      </c>
      <c r="E241" s="47" t="s">
        <v>204</v>
      </c>
      <c r="F241" s="56">
        <v>10</v>
      </c>
      <c r="G241" s="56">
        <v>10</v>
      </c>
      <c r="H241" s="56"/>
      <c r="I241" s="56"/>
      <c r="J241" s="56">
        <v>10</v>
      </c>
      <c r="K241" s="56">
        <v>10</v>
      </c>
      <c r="L241" s="56"/>
      <c r="M241" s="56"/>
    </row>
    <row r="242" spans="1:13" hidden="1">
      <c r="A242" s="28" t="s">
        <v>112</v>
      </c>
      <c r="B242" s="47" t="s">
        <v>107</v>
      </c>
      <c r="C242" s="47" t="s">
        <v>113</v>
      </c>
      <c r="D242" s="47"/>
      <c r="E242" s="47"/>
      <c r="F242" s="56">
        <v>51205.3</v>
      </c>
      <c r="G242" s="56">
        <v>51205.3</v>
      </c>
      <c r="H242" s="56">
        <v>51205.3</v>
      </c>
      <c r="I242" s="56">
        <v>51205.3</v>
      </c>
      <c r="J242" s="56">
        <v>51205.3</v>
      </c>
      <c r="K242" s="56">
        <v>51205.3</v>
      </c>
      <c r="L242" s="56">
        <v>51205.3</v>
      </c>
      <c r="M242" s="56">
        <v>51205.3</v>
      </c>
    </row>
    <row r="243" spans="1:13" hidden="1">
      <c r="A243" s="28" t="s">
        <v>114</v>
      </c>
      <c r="B243" s="47" t="s">
        <v>107</v>
      </c>
      <c r="C243" s="47" t="s">
        <v>115</v>
      </c>
      <c r="D243" s="47"/>
      <c r="E243" s="47"/>
      <c r="F243" s="56">
        <v>46787</v>
      </c>
      <c r="G243" s="56">
        <v>46787</v>
      </c>
      <c r="H243" s="56"/>
      <c r="I243" s="56"/>
      <c r="J243" s="56">
        <v>46787</v>
      </c>
      <c r="K243" s="56">
        <v>46787</v>
      </c>
      <c r="L243" s="56"/>
      <c r="M243" s="56"/>
    </row>
    <row r="244" spans="1:13" ht="27.6" hidden="1">
      <c r="A244" s="28" t="s">
        <v>116</v>
      </c>
      <c r="B244" s="47" t="s">
        <v>107</v>
      </c>
      <c r="C244" s="47" t="s">
        <v>115</v>
      </c>
      <c r="D244" s="47" t="s">
        <v>117</v>
      </c>
      <c r="E244" s="47"/>
      <c r="F244" s="56">
        <v>46787</v>
      </c>
      <c r="G244" s="56">
        <v>46787</v>
      </c>
      <c r="H244" s="56"/>
      <c r="I244" s="56"/>
      <c r="J244" s="56">
        <v>46787</v>
      </c>
      <c r="K244" s="56">
        <v>46787</v>
      </c>
      <c r="L244" s="56"/>
      <c r="M244" s="56"/>
    </row>
    <row r="245" spans="1:13" ht="27.6" hidden="1">
      <c r="A245" s="28" t="s">
        <v>118</v>
      </c>
      <c r="B245" s="47" t="s">
        <v>107</v>
      </c>
      <c r="C245" s="47" t="s">
        <v>115</v>
      </c>
      <c r="D245" s="47" t="s">
        <v>119</v>
      </c>
      <c r="E245" s="47"/>
      <c r="F245" s="56">
        <v>46787</v>
      </c>
      <c r="G245" s="56">
        <v>46787</v>
      </c>
      <c r="H245" s="56"/>
      <c r="I245" s="56"/>
      <c r="J245" s="56">
        <v>46787</v>
      </c>
      <c r="K245" s="56">
        <v>46787</v>
      </c>
      <c r="L245" s="56"/>
      <c r="M245" s="56"/>
    </row>
    <row r="246" spans="1:13" ht="41.4" hidden="1">
      <c r="A246" s="28" t="s">
        <v>375</v>
      </c>
      <c r="B246" s="47" t="s">
        <v>107</v>
      </c>
      <c r="C246" s="47" t="s">
        <v>115</v>
      </c>
      <c r="D246" s="47" t="s">
        <v>303</v>
      </c>
      <c r="E246" s="47"/>
      <c r="F246" s="56">
        <v>46467.7</v>
      </c>
      <c r="G246" s="56">
        <v>46467.7</v>
      </c>
      <c r="H246" s="56"/>
      <c r="I246" s="56"/>
      <c r="J246" s="56">
        <v>46467.7</v>
      </c>
      <c r="K246" s="56">
        <v>46467.7</v>
      </c>
      <c r="L246" s="56"/>
      <c r="M246" s="56"/>
    </row>
    <row r="247" spans="1:13" ht="41.4" hidden="1">
      <c r="A247" s="28" t="s">
        <v>219</v>
      </c>
      <c r="B247" s="47" t="s">
        <v>107</v>
      </c>
      <c r="C247" s="47" t="s">
        <v>115</v>
      </c>
      <c r="D247" s="47" t="s">
        <v>303</v>
      </c>
      <c r="E247" s="47" t="s">
        <v>220</v>
      </c>
      <c r="F247" s="56">
        <v>46467.7</v>
      </c>
      <c r="G247" s="56">
        <v>46467.7</v>
      </c>
      <c r="H247" s="56"/>
      <c r="I247" s="56"/>
      <c r="J247" s="56">
        <v>46467.7</v>
      </c>
      <c r="K247" s="56">
        <v>46467.7</v>
      </c>
      <c r="L247" s="56"/>
      <c r="M247" s="56"/>
    </row>
    <row r="248" spans="1:13" ht="27.6" hidden="1">
      <c r="A248" s="28" t="s">
        <v>369</v>
      </c>
      <c r="B248" s="47" t="s">
        <v>107</v>
      </c>
      <c r="C248" s="47" t="s">
        <v>115</v>
      </c>
      <c r="D248" s="47" t="s">
        <v>304</v>
      </c>
      <c r="E248" s="47"/>
      <c r="F248" s="56">
        <v>319.3</v>
      </c>
      <c r="G248" s="56">
        <v>319.3</v>
      </c>
      <c r="H248" s="56"/>
      <c r="I248" s="56"/>
      <c r="J248" s="56">
        <v>319.3</v>
      </c>
      <c r="K248" s="56">
        <v>319.3</v>
      </c>
      <c r="L248" s="56"/>
      <c r="M248" s="56"/>
    </row>
    <row r="249" spans="1:13" ht="41.4" hidden="1">
      <c r="A249" s="28" t="s">
        <v>219</v>
      </c>
      <c r="B249" s="47" t="s">
        <v>107</v>
      </c>
      <c r="C249" s="47" t="s">
        <v>115</v>
      </c>
      <c r="D249" s="47" t="s">
        <v>304</v>
      </c>
      <c r="E249" s="47" t="s">
        <v>220</v>
      </c>
      <c r="F249" s="56">
        <v>319.3</v>
      </c>
      <c r="G249" s="56">
        <v>319.3</v>
      </c>
      <c r="H249" s="56"/>
      <c r="I249" s="56"/>
      <c r="J249" s="56">
        <v>319.3</v>
      </c>
      <c r="K249" s="56">
        <v>319.3</v>
      </c>
      <c r="L249" s="56"/>
      <c r="M249" s="56"/>
    </row>
    <row r="250" spans="1:13" hidden="1">
      <c r="A250" s="28" t="s">
        <v>120</v>
      </c>
      <c r="B250" s="47" t="s">
        <v>107</v>
      </c>
      <c r="C250" s="47" t="s">
        <v>121</v>
      </c>
      <c r="D250" s="47"/>
      <c r="E250" s="47"/>
      <c r="F250" s="56">
        <v>4418.3</v>
      </c>
      <c r="G250" s="56">
        <v>4418.3</v>
      </c>
      <c r="H250" s="56">
        <v>4418.3</v>
      </c>
      <c r="I250" s="56">
        <v>4384.3</v>
      </c>
      <c r="J250" s="56">
        <v>4418.3</v>
      </c>
      <c r="K250" s="56">
        <v>4418.3</v>
      </c>
      <c r="L250" s="56">
        <v>4418.3</v>
      </c>
      <c r="M250" s="56">
        <v>4384.3</v>
      </c>
    </row>
    <row r="251" spans="1:13" ht="27.6" hidden="1">
      <c r="A251" s="28" t="s">
        <v>116</v>
      </c>
      <c r="B251" s="47" t="s">
        <v>107</v>
      </c>
      <c r="C251" s="47" t="s">
        <v>121</v>
      </c>
      <c r="D251" s="47" t="s">
        <v>117</v>
      </c>
      <c r="E251" s="47"/>
      <c r="F251" s="56">
        <v>34</v>
      </c>
      <c r="G251" s="56">
        <v>34</v>
      </c>
      <c r="H251" s="56">
        <v>34</v>
      </c>
      <c r="I251" s="56">
        <v>34</v>
      </c>
      <c r="J251" s="56">
        <v>34</v>
      </c>
      <c r="K251" s="56">
        <v>34</v>
      </c>
      <c r="L251" s="56">
        <v>34</v>
      </c>
      <c r="M251" s="56">
        <v>34</v>
      </c>
    </row>
    <row r="252" spans="1:13" ht="27.6" hidden="1">
      <c r="A252" s="28" t="s">
        <v>122</v>
      </c>
      <c r="B252" s="47" t="s">
        <v>107</v>
      </c>
      <c r="C252" s="47" t="s">
        <v>121</v>
      </c>
      <c r="D252" s="47" t="s">
        <v>123</v>
      </c>
      <c r="E252" s="47"/>
      <c r="F252" s="56">
        <v>34</v>
      </c>
      <c r="G252" s="56">
        <v>34</v>
      </c>
      <c r="H252" s="56">
        <v>34</v>
      </c>
      <c r="I252" s="56">
        <v>34</v>
      </c>
      <c r="J252" s="56">
        <v>34</v>
      </c>
      <c r="K252" s="56">
        <v>34</v>
      </c>
      <c r="L252" s="56">
        <v>34</v>
      </c>
      <c r="M252" s="56">
        <v>34</v>
      </c>
    </row>
    <row r="253" spans="1:13" ht="27.6" hidden="1">
      <c r="A253" s="28" t="s">
        <v>376</v>
      </c>
      <c r="B253" s="47" t="s">
        <v>107</v>
      </c>
      <c r="C253" s="47" t="s">
        <v>121</v>
      </c>
      <c r="D253" s="47" t="s">
        <v>305</v>
      </c>
      <c r="E253" s="47"/>
      <c r="F253" s="56">
        <v>34</v>
      </c>
      <c r="G253" s="56">
        <v>34</v>
      </c>
      <c r="H253" s="56">
        <v>0</v>
      </c>
      <c r="I253" s="56">
        <v>0</v>
      </c>
      <c r="J253" s="56">
        <v>34</v>
      </c>
      <c r="K253" s="56">
        <v>34</v>
      </c>
      <c r="L253" s="56">
        <v>0</v>
      </c>
      <c r="M253" s="56">
        <v>0</v>
      </c>
    </row>
    <row r="254" spans="1:13" ht="41.4" hidden="1">
      <c r="A254" s="28" t="s">
        <v>203</v>
      </c>
      <c r="B254" s="47" t="s">
        <v>107</v>
      </c>
      <c r="C254" s="47" t="s">
        <v>121</v>
      </c>
      <c r="D254" s="47" t="s">
        <v>305</v>
      </c>
      <c r="E254" s="47" t="s">
        <v>204</v>
      </c>
      <c r="F254" s="56">
        <v>34</v>
      </c>
      <c r="G254" s="56">
        <v>34</v>
      </c>
      <c r="H254" s="56">
        <v>0</v>
      </c>
      <c r="I254" s="56">
        <v>0</v>
      </c>
      <c r="J254" s="56">
        <v>34</v>
      </c>
      <c r="K254" s="56">
        <v>34</v>
      </c>
      <c r="L254" s="56">
        <v>0</v>
      </c>
      <c r="M254" s="56">
        <v>0</v>
      </c>
    </row>
    <row r="255" spans="1:13" ht="27.6" hidden="1">
      <c r="A255" s="28" t="s">
        <v>403</v>
      </c>
      <c r="B255" s="47">
        <v>938</v>
      </c>
      <c r="C255" s="51" t="s">
        <v>121</v>
      </c>
      <c r="D255" s="51" t="s">
        <v>404</v>
      </c>
      <c r="E255" s="47"/>
      <c r="F255" s="56"/>
      <c r="G255" s="56">
        <v>0</v>
      </c>
      <c r="H255" s="56">
        <v>34</v>
      </c>
      <c r="I255" s="56">
        <v>34</v>
      </c>
      <c r="J255" s="56"/>
      <c r="K255" s="56">
        <v>0</v>
      </c>
      <c r="L255" s="56">
        <v>34</v>
      </c>
      <c r="M255" s="56">
        <v>34</v>
      </c>
    </row>
    <row r="256" spans="1:13" ht="41.4" hidden="1">
      <c r="A256" s="28" t="s">
        <v>203</v>
      </c>
      <c r="B256" s="47">
        <v>938</v>
      </c>
      <c r="C256" s="51" t="s">
        <v>121</v>
      </c>
      <c r="D256" s="51" t="s">
        <v>404</v>
      </c>
      <c r="E256" s="47">
        <v>200</v>
      </c>
      <c r="F256" s="56"/>
      <c r="G256" s="56">
        <v>0</v>
      </c>
      <c r="H256" s="56">
        <v>34</v>
      </c>
      <c r="I256" s="56">
        <v>34</v>
      </c>
      <c r="J256" s="56"/>
      <c r="K256" s="56">
        <v>0</v>
      </c>
      <c r="L256" s="56">
        <v>34</v>
      </c>
      <c r="M256" s="56">
        <v>34</v>
      </c>
    </row>
    <row r="257" spans="1:13" ht="27.6" hidden="1">
      <c r="A257" s="28" t="s">
        <v>124</v>
      </c>
      <c r="B257" s="47" t="s">
        <v>107</v>
      </c>
      <c r="C257" s="47" t="s">
        <v>121</v>
      </c>
      <c r="D257" s="47" t="s">
        <v>125</v>
      </c>
      <c r="E257" s="47"/>
      <c r="F257" s="56">
        <v>4384.3</v>
      </c>
      <c r="G257" s="56">
        <v>4384.3</v>
      </c>
      <c r="H257" s="56"/>
      <c r="I257" s="56"/>
      <c r="J257" s="56">
        <v>4384.3</v>
      </c>
      <c r="K257" s="56">
        <v>4384.3</v>
      </c>
      <c r="L257" s="56"/>
      <c r="M257" s="56"/>
    </row>
    <row r="258" spans="1:13" ht="41.4" hidden="1">
      <c r="A258" s="28" t="s">
        <v>446</v>
      </c>
      <c r="B258" s="47" t="s">
        <v>107</v>
      </c>
      <c r="C258" s="47" t="s">
        <v>121</v>
      </c>
      <c r="D258" s="47" t="s">
        <v>306</v>
      </c>
      <c r="E258" s="47"/>
      <c r="F258" s="56">
        <v>130</v>
      </c>
      <c r="G258" s="56">
        <v>130</v>
      </c>
      <c r="H258" s="56"/>
      <c r="I258" s="56"/>
      <c r="J258" s="56">
        <v>130</v>
      </c>
      <c r="K258" s="56">
        <v>130</v>
      </c>
      <c r="L258" s="56"/>
      <c r="M258" s="56"/>
    </row>
    <row r="259" spans="1:13" ht="41.4" hidden="1">
      <c r="A259" s="28" t="s">
        <v>219</v>
      </c>
      <c r="B259" s="47" t="s">
        <v>107</v>
      </c>
      <c r="C259" s="47" t="s">
        <v>121</v>
      </c>
      <c r="D259" s="47" t="s">
        <v>306</v>
      </c>
      <c r="E259" s="47" t="s">
        <v>220</v>
      </c>
      <c r="F259" s="56">
        <v>130</v>
      </c>
      <c r="G259" s="56">
        <v>130</v>
      </c>
      <c r="H259" s="56"/>
      <c r="I259" s="56"/>
      <c r="J259" s="56">
        <v>130</v>
      </c>
      <c r="K259" s="56">
        <v>130</v>
      </c>
      <c r="L259" s="56"/>
      <c r="M259" s="56"/>
    </row>
    <row r="260" spans="1:13" ht="41.4" hidden="1">
      <c r="A260" s="28" t="s">
        <v>126</v>
      </c>
      <c r="B260" s="47" t="s">
        <v>107</v>
      </c>
      <c r="C260" s="47" t="s">
        <v>121</v>
      </c>
      <c r="D260" s="47" t="s">
        <v>307</v>
      </c>
      <c r="E260" s="47"/>
      <c r="F260" s="56">
        <v>3876</v>
      </c>
      <c r="G260" s="56">
        <v>3876</v>
      </c>
      <c r="H260" s="56"/>
      <c r="I260" s="56"/>
      <c r="J260" s="56">
        <v>3876</v>
      </c>
      <c r="K260" s="56">
        <v>3876</v>
      </c>
      <c r="L260" s="56"/>
      <c r="M260" s="56"/>
    </row>
    <row r="261" spans="1:13" ht="41.4" hidden="1">
      <c r="A261" s="28" t="s">
        <v>219</v>
      </c>
      <c r="B261" s="47" t="s">
        <v>107</v>
      </c>
      <c r="C261" s="47" t="s">
        <v>121</v>
      </c>
      <c r="D261" s="47" t="s">
        <v>307</v>
      </c>
      <c r="E261" s="47" t="s">
        <v>220</v>
      </c>
      <c r="F261" s="56">
        <v>3876</v>
      </c>
      <c r="G261" s="56">
        <v>3876</v>
      </c>
      <c r="H261" s="56"/>
      <c r="I261" s="56"/>
      <c r="J261" s="56">
        <v>3876</v>
      </c>
      <c r="K261" s="56">
        <v>3876</v>
      </c>
      <c r="L261" s="56"/>
      <c r="M261" s="56"/>
    </row>
    <row r="262" spans="1:13" ht="27.6" hidden="1">
      <c r="A262" s="28" t="s">
        <v>369</v>
      </c>
      <c r="B262" s="47" t="s">
        <v>107</v>
      </c>
      <c r="C262" s="47" t="s">
        <v>121</v>
      </c>
      <c r="D262" s="47" t="s">
        <v>308</v>
      </c>
      <c r="E262" s="47"/>
      <c r="F262" s="56">
        <v>378.3</v>
      </c>
      <c r="G262" s="56">
        <v>378.3</v>
      </c>
      <c r="H262" s="56"/>
      <c r="I262" s="56"/>
      <c r="J262" s="56">
        <v>378.3</v>
      </c>
      <c r="K262" s="56">
        <v>378.3</v>
      </c>
      <c r="L262" s="56"/>
      <c r="M262" s="56"/>
    </row>
    <row r="263" spans="1:13" ht="41.4" hidden="1">
      <c r="A263" s="28" t="s">
        <v>219</v>
      </c>
      <c r="B263" s="47" t="s">
        <v>107</v>
      </c>
      <c r="C263" s="47" t="s">
        <v>121</v>
      </c>
      <c r="D263" s="47" t="s">
        <v>308</v>
      </c>
      <c r="E263" s="47" t="s">
        <v>220</v>
      </c>
      <c r="F263" s="56">
        <v>378.3</v>
      </c>
      <c r="G263" s="56">
        <v>378.3</v>
      </c>
      <c r="H263" s="56"/>
      <c r="I263" s="56"/>
      <c r="J263" s="56">
        <v>378.3</v>
      </c>
      <c r="K263" s="56">
        <v>378.3</v>
      </c>
      <c r="L263" s="56"/>
      <c r="M263" s="56"/>
    </row>
    <row r="264" spans="1:13" hidden="1">
      <c r="A264" s="28" t="s">
        <v>127</v>
      </c>
      <c r="B264" s="47" t="s">
        <v>107</v>
      </c>
      <c r="C264" s="47" t="s">
        <v>128</v>
      </c>
      <c r="D264" s="47"/>
      <c r="E264" s="47"/>
      <c r="F264" s="56">
        <v>139718.9</v>
      </c>
      <c r="G264" s="56">
        <v>139718.9</v>
      </c>
      <c r="H264" s="56">
        <v>139918.9</v>
      </c>
      <c r="I264" s="56">
        <v>139918.9</v>
      </c>
      <c r="J264" s="56">
        <v>139718.9</v>
      </c>
      <c r="K264" s="56">
        <v>139718.9</v>
      </c>
      <c r="L264" s="56">
        <v>139918.9</v>
      </c>
      <c r="M264" s="56">
        <v>139918.9</v>
      </c>
    </row>
    <row r="265" spans="1:13" hidden="1">
      <c r="A265" s="28" t="s">
        <v>129</v>
      </c>
      <c r="B265" s="47" t="s">
        <v>107</v>
      </c>
      <c r="C265" s="47" t="s">
        <v>130</v>
      </c>
      <c r="D265" s="47"/>
      <c r="E265" s="47"/>
      <c r="F265" s="56">
        <v>119733.1</v>
      </c>
      <c r="G265" s="56">
        <v>119733.1</v>
      </c>
      <c r="H265" s="56">
        <v>119933.1</v>
      </c>
      <c r="I265" s="56">
        <v>119933.1</v>
      </c>
      <c r="J265" s="56">
        <v>119733.1</v>
      </c>
      <c r="K265" s="56">
        <v>119733.1</v>
      </c>
      <c r="L265" s="56">
        <v>119933.1</v>
      </c>
      <c r="M265" s="56">
        <v>119933.1</v>
      </c>
    </row>
    <row r="266" spans="1:13" hidden="1">
      <c r="A266" s="28" t="s">
        <v>131</v>
      </c>
      <c r="B266" s="47" t="s">
        <v>107</v>
      </c>
      <c r="C266" s="47" t="s">
        <v>130</v>
      </c>
      <c r="D266" s="47" t="s">
        <v>132</v>
      </c>
      <c r="E266" s="47"/>
      <c r="F266" s="56">
        <v>119733.1</v>
      </c>
      <c r="G266" s="56">
        <v>119733.1</v>
      </c>
      <c r="H266" s="56">
        <v>119933.1</v>
      </c>
      <c r="I266" s="56">
        <v>119933.1</v>
      </c>
      <c r="J266" s="56">
        <v>119733.1</v>
      </c>
      <c r="K266" s="56">
        <v>119733.1</v>
      </c>
      <c r="L266" s="56">
        <v>119933.1</v>
      </c>
      <c r="M266" s="56">
        <v>119933.1</v>
      </c>
    </row>
    <row r="267" spans="1:13" ht="27.6" hidden="1">
      <c r="A267" s="28" t="s">
        <v>133</v>
      </c>
      <c r="B267" s="47" t="s">
        <v>107</v>
      </c>
      <c r="C267" s="47" t="s">
        <v>130</v>
      </c>
      <c r="D267" s="47" t="s">
        <v>134</v>
      </c>
      <c r="E267" s="47"/>
      <c r="F267" s="56">
        <v>28405.5</v>
      </c>
      <c r="G267" s="56">
        <v>28405.5</v>
      </c>
      <c r="H267" s="56"/>
      <c r="I267" s="56"/>
      <c r="J267" s="56">
        <v>28405.5</v>
      </c>
      <c r="K267" s="56">
        <v>28405.5</v>
      </c>
      <c r="L267" s="56"/>
      <c r="M267" s="56"/>
    </row>
    <row r="268" spans="1:13" ht="41.4" hidden="1">
      <c r="A268" s="28" t="s">
        <v>309</v>
      </c>
      <c r="B268" s="47" t="s">
        <v>107</v>
      </c>
      <c r="C268" s="47" t="s">
        <v>130</v>
      </c>
      <c r="D268" s="47" t="s">
        <v>310</v>
      </c>
      <c r="E268" s="47"/>
      <c r="F268" s="56">
        <v>28373.200000000001</v>
      </c>
      <c r="G268" s="56">
        <v>28373.200000000001</v>
      </c>
      <c r="H268" s="56"/>
      <c r="I268" s="56"/>
      <c r="J268" s="56">
        <v>28373.200000000001</v>
      </c>
      <c r="K268" s="56">
        <v>28373.200000000001</v>
      </c>
      <c r="L268" s="56"/>
      <c r="M268" s="56"/>
    </row>
    <row r="269" spans="1:13" ht="41.4" hidden="1">
      <c r="A269" s="28" t="s">
        <v>219</v>
      </c>
      <c r="B269" s="47" t="s">
        <v>107</v>
      </c>
      <c r="C269" s="47" t="s">
        <v>130</v>
      </c>
      <c r="D269" s="47" t="s">
        <v>310</v>
      </c>
      <c r="E269" s="47" t="s">
        <v>220</v>
      </c>
      <c r="F269" s="56">
        <v>28373.200000000001</v>
      </c>
      <c r="G269" s="56">
        <v>28373.200000000001</v>
      </c>
      <c r="H269" s="56"/>
      <c r="I269" s="56"/>
      <c r="J269" s="56">
        <v>28373.200000000001</v>
      </c>
      <c r="K269" s="56">
        <v>28373.200000000001</v>
      </c>
      <c r="L269" s="56"/>
      <c r="M269" s="56"/>
    </row>
    <row r="270" spans="1:13" ht="27.6" hidden="1">
      <c r="A270" s="28" t="s">
        <v>369</v>
      </c>
      <c r="B270" s="47" t="s">
        <v>107</v>
      </c>
      <c r="C270" s="47" t="s">
        <v>130</v>
      </c>
      <c r="D270" s="47" t="s">
        <v>311</v>
      </c>
      <c r="E270" s="47"/>
      <c r="F270" s="56">
        <v>32.299999999999997</v>
      </c>
      <c r="G270" s="56">
        <v>32.299999999999997</v>
      </c>
      <c r="H270" s="56"/>
      <c r="I270" s="56"/>
      <c r="J270" s="56">
        <v>32.299999999999997</v>
      </c>
      <c r="K270" s="56">
        <v>32.299999999999997</v>
      </c>
      <c r="L270" s="56"/>
      <c r="M270" s="56"/>
    </row>
    <row r="271" spans="1:13" ht="41.4" hidden="1">
      <c r="A271" s="28" t="s">
        <v>219</v>
      </c>
      <c r="B271" s="47" t="s">
        <v>107</v>
      </c>
      <c r="C271" s="47" t="s">
        <v>130</v>
      </c>
      <c r="D271" s="47" t="s">
        <v>311</v>
      </c>
      <c r="E271" s="47" t="s">
        <v>220</v>
      </c>
      <c r="F271" s="56">
        <v>32.299999999999997</v>
      </c>
      <c r="G271" s="56">
        <v>32.299999999999997</v>
      </c>
      <c r="H271" s="56"/>
      <c r="I271" s="56"/>
      <c r="J271" s="56">
        <v>32.299999999999997</v>
      </c>
      <c r="K271" s="56">
        <v>32.299999999999997</v>
      </c>
      <c r="L271" s="56"/>
      <c r="M271" s="56"/>
    </row>
    <row r="272" spans="1:13" ht="41.4" hidden="1">
      <c r="A272" s="28" t="s">
        <v>135</v>
      </c>
      <c r="B272" s="47" t="s">
        <v>107</v>
      </c>
      <c r="C272" s="47" t="s">
        <v>130</v>
      </c>
      <c r="D272" s="47" t="s">
        <v>136</v>
      </c>
      <c r="E272" s="47"/>
      <c r="F272" s="56">
        <v>90027.6</v>
      </c>
      <c r="G272" s="56">
        <v>90027.6</v>
      </c>
      <c r="H272" s="56">
        <v>90227.6</v>
      </c>
      <c r="I272" s="56">
        <v>90227.6</v>
      </c>
      <c r="J272" s="56">
        <v>90027.6</v>
      </c>
      <c r="K272" s="56">
        <v>90027.6</v>
      </c>
      <c r="L272" s="56">
        <v>90227.6</v>
      </c>
      <c r="M272" s="56">
        <v>90227.6</v>
      </c>
    </row>
    <row r="273" spans="1:13" ht="27.6" hidden="1">
      <c r="A273" s="28" t="s">
        <v>312</v>
      </c>
      <c r="B273" s="47" t="s">
        <v>107</v>
      </c>
      <c r="C273" s="47" t="s">
        <v>130</v>
      </c>
      <c r="D273" s="47" t="s">
        <v>313</v>
      </c>
      <c r="E273" s="47"/>
      <c r="F273" s="56">
        <v>300</v>
      </c>
      <c r="G273" s="56">
        <v>300</v>
      </c>
      <c r="H273" s="56"/>
      <c r="I273" s="56"/>
      <c r="J273" s="56">
        <v>300</v>
      </c>
      <c r="K273" s="56">
        <v>300</v>
      </c>
      <c r="L273" s="56"/>
      <c r="M273" s="56"/>
    </row>
    <row r="274" spans="1:13" ht="41.4" hidden="1">
      <c r="A274" s="28" t="s">
        <v>219</v>
      </c>
      <c r="B274" s="47" t="s">
        <v>107</v>
      </c>
      <c r="C274" s="47" t="s">
        <v>130</v>
      </c>
      <c r="D274" s="47" t="s">
        <v>313</v>
      </c>
      <c r="E274" s="47" t="s">
        <v>220</v>
      </c>
      <c r="F274" s="56">
        <v>300</v>
      </c>
      <c r="G274" s="56">
        <v>300</v>
      </c>
      <c r="H274" s="56"/>
      <c r="I274" s="56"/>
      <c r="J274" s="56">
        <v>300</v>
      </c>
      <c r="K274" s="56">
        <v>300</v>
      </c>
      <c r="L274" s="56"/>
      <c r="M274" s="56"/>
    </row>
    <row r="275" spans="1:13" ht="41.4" hidden="1">
      <c r="A275" s="28" t="s">
        <v>314</v>
      </c>
      <c r="B275" s="47" t="s">
        <v>107</v>
      </c>
      <c r="C275" s="47" t="s">
        <v>130</v>
      </c>
      <c r="D275" s="47" t="s">
        <v>315</v>
      </c>
      <c r="E275" s="47"/>
      <c r="F275" s="56">
        <v>81695.7</v>
      </c>
      <c r="G275" s="56">
        <v>81695.7</v>
      </c>
      <c r="H275" s="56"/>
      <c r="I275" s="56"/>
      <c r="J275" s="56">
        <v>81695.7</v>
      </c>
      <c r="K275" s="56">
        <v>81695.7</v>
      </c>
      <c r="L275" s="56"/>
      <c r="M275" s="56"/>
    </row>
    <row r="276" spans="1:13" ht="41.4" hidden="1">
      <c r="A276" s="28" t="s">
        <v>219</v>
      </c>
      <c r="B276" s="47" t="s">
        <v>107</v>
      </c>
      <c r="C276" s="47" t="s">
        <v>130</v>
      </c>
      <c r="D276" s="47" t="s">
        <v>315</v>
      </c>
      <c r="E276" s="47" t="s">
        <v>220</v>
      </c>
      <c r="F276" s="56">
        <v>81695.7</v>
      </c>
      <c r="G276" s="56">
        <v>81695.7</v>
      </c>
      <c r="H276" s="56"/>
      <c r="I276" s="56"/>
      <c r="J276" s="56">
        <v>81695.7</v>
      </c>
      <c r="K276" s="56">
        <v>81695.7</v>
      </c>
      <c r="L276" s="56"/>
      <c r="M276" s="56"/>
    </row>
    <row r="277" spans="1:13" ht="41.4" hidden="1">
      <c r="A277" s="28" t="s">
        <v>447</v>
      </c>
      <c r="B277" s="47" t="s">
        <v>107</v>
      </c>
      <c r="C277" s="47" t="s">
        <v>130</v>
      </c>
      <c r="D277" s="47" t="s">
        <v>316</v>
      </c>
      <c r="E277" s="47"/>
      <c r="F277" s="56">
        <v>7396.8</v>
      </c>
      <c r="G277" s="56">
        <v>7396.8</v>
      </c>
      <c r="H277" s="56"/>
      <c r="I277" s="56"/>
      <c r="J277" s="56">
        <v>7396.8</v>
      </c>
      <c r="K277" s="56">
        <v>7396.8</v>
      </c>
      <c r="L277" s="56"/>
      <c r="M277" s="56"/>
    </row>
    <row r="278" spans="1:13" ht="41.4" hidden="1">
      <c r="A278" s="28" t="s">
        <v>219</v>
      </c>
      <c r="B278" s="47" t="s">
        <v>107</v>
      </c>
      <c r="C278" s="47" t="s">
        <v>130</v>
      </c>
      <c r="D278" s="47" t="s">
        <v>316</v>
      </c>
      <c r="E278" s="47" t="s">
        <v>220</v>
      </c>
      <c r="F278" s="56">
        <v>7396.8</v>
      </c>
      <c r="G278" s="56">
        <v>7396.8</v>
      </c>
      <c r="H278" s="56"/>
      <c r="I278" s="56"/>
      <c r="J278" s="56">
        <v>7396.8</v>
      </c>
      <c r="K278" s="56">
        <v>7396.8</v>
      </c>
      <c r="L278" s="56"/>
      <c r="M278" s="56"/>
    </row>
    <row r="279" spans="1:13" ht="27.6" hidden="1">
      <c r="A279" s="28" t="s">
        <v>369</v>
      </c>
      <c r="B279" s="47" t="s">
        <v>107</v>
      </c>
      <c r="C279" s="47" t="s">
        <v>130</v>
      </c>
      <c r="D279" s="47" t="s">
        <v>317</v>
      </c>
      <c r="E279" s="47"/>
      <c r="F279" s="56">
        <v>835.1</v>
      </c>
      <c r="G279" s="56">
        <v>835.1</v>
      </c>
      <c r="H279" s="56"/>
      <c r="I279" s="56"/>
      <c r="J279" s="56">
        <v>835.1</v>
      </c>
      <c r="K279" s="56">
        <v>835.1</v>
      </c>
      <c r="L279" s="56"/>
      <c r="M279" s="56"/>
    </row>
    <row r="280" spans="1:13" ht="41.4" hidden="1">
      <c r="A280" s="28" t="s">
        <v>219</v>
      </c>
      <c r="B280" s="47" t="s">
        <v>107</v>
      </c>
      <c r="C280" s="47" t="s">
        <v>130</v>
      </c>
      <c r="D280" s="47" t="s">
        <v>317</v>
      </c>
      <c r="E280" s="47" t="s">
        <v>220</v>
      </c>
      <c r="F280" s="56">
        <v>835.1</v>
      </c>
      <c r="G280" s="56">
        <v>835.1</v>
      </c>
      <c r="H280" s="56"/>
      <c r="I280" s="56"/>
      <c r="J280" s="56">
        <v>835.1</v>
      </c>
      <c r="K280" s="56">
        <v>835.1</v>
      </c>
      <c r="L280" s="56"/>
      <c r="M280" s="56"/>
    </row>
    <row r="281" spans="1:13" hidden="1">
      <c r="A281" s="28" t="s">
        <v>137</v>
      </c>
      <c r="B281" s="47" t="s">
        <v>107</v>
      </c>
      <c r="C281" s="47" t="s">
        <v>130</v>
      </c>
      <c r="D281" s="47" t="s">
        <v>138</v>
      </c>
      <c r="E281" s="47"/>
      <c r="F281" s="56">
        <v>1300</v>
      </c>
      <c r="G281" s="56">
        <v>1300</v>
      </c>
      <c r="H281" s="56"/>
      <c r="I281" s="56"/>
      <c r="J281" s="56">
        <v>1300</v>
      </c>
      <c r="K281" s="56">
        <v>1300</v>
      </c>
      <c r="L281" s="56"/>
      <c r="M281" s="56"/>
    </row>
    <row r="282" spans="1:13" ht="41.4" hidden="1">
      <c r="A282" s="28" t="s">
        <v>318</v>
      </c>
      <c r="B282" s="47" t="s">
        <v>107</v>
      </c>
      <c r="C282" s="47" t="s">
        <v>130</v>
      </c>
      <c r="D282" s="47" t="s">
        <v>319</v>
      </c>
      <c r="E282" s="47"/>
      <c r="F282" s="56">
        <v>1300</v>
      </c>
      <c r="G282" s="56">
        <v>1300</v>
      </c>
      <c r="H282" s="56"/>
      <c r="I282" s="56"/>
      <c r="J282" s="56">
        <v>1300</v>
      </c>
      <c r="K282" s="56">
        <v>1300</v>
      </c>
      <c r="L282" s="56"/>
      <c r="M282" s="56"/>
    </row>
    <row r="283" spans="1:13" ht="41.4" hidden="1">
      <c r="A283" s="28" t="s">
        <v>203</v>
      </c>
      <c r="B283" s="47" t="s">
        <v>107</v>
      </c>
      <c r="C283" s="47" t="s">
        <v>130</v>
      </c>
      <c r="D283" s="47" t="s">
        <v>319</v>
      </c>
      <c r="E283" s="47" t="s">
        <v>204</v>
      </c>
      <c r="F283" s="56">
        <v>617</v>
      </c>
      <c r="G283" s="56">
        <v>617</v>
      </c>
      <c r="H283" s="56"/>
      <c r="I283" s="56"/>
      <c r="J283" s="56">
        <v>617</v>
      </c>
      <c r="K283" s="56">
        <v>617</v>
      </c>
      <c r="L283" s="56"/>
      <c r="M283" s="56"/>
    </row>
    <row r="284" spans="1:13" ht="41.4" hidden="1">
      <c r="A284" s="28" t="s">
        <v>219</v>
      </c>
      <c r="B284" s="47" t="s">
        <v>107</v>
      </c>
      <c r="C284" s="47" t="s">
        <v>130</v>
      </c>
      <c r="D284" s="47" t="s">
        <v>319</v>
      </c>
      <c r="E284" s="47" t="s">
        <v>220</v>
      </c>
      <c r="F284" s="56">
        <v>683</v>
      </c>
      <c r="G284" s="56">
        <v>683</v>
      </c>
      <c r="H284" s="56"/>
      <c r="I284" s="56"/>
      <c r="J284" s="56">
        <v>683</v>
      </c>
      <c r="K284" s="56">
        <v>683</v>
      </c>
      <c r="L284" s="56"/>
      <c r="M284" s="56"/>
    </row>
    <row r="285" spans="1:13" ht="27.6" hidden="1">
      <c r="A285" s="28" t="s">
        <v>139</v>
      </c>
      <c r="B285" s="47" t="s">
        <v>107</v>
      </c>
      <c r="C285" s="47" t="s">
        <v>140</v>
      </c>
      <c r="D285" s="47"/>
      <c r="E285" s="47"/>
      <c r="F285" s="56">
        <v>19985.8</v>
      </c>
      <c r="G285" s="56">
        <v>19985.8</v>
      </c>
      <c r="H285" s="56">
        <v>19985.8</v>
      </c>
      <c r="I285" s="56">
        <v>19985.8</v>
      </c>
      <c r="J285" s="56">
        <v>19985.8</v>
      </c>
      <c r="K285" s="56">
        <v>19985.8</v>
      </c>
      <c r="L285" s="56">
        <v>19985.8</v>
      </c>
      <c r="M285" s="56">
        <v>19985.8</v>
      </c>
    </row>
    <row r="286" spans="1:13" hidden="1">
      <c r="A286" s="28" t="s">
        <v>131</v>
      </c>
      <c r="B286" s="47" t="s">
        <v>107</v>
      </c>
      <c r="C286" s="47" t="s">
        <v>140</v>
      </c>
      <c r="D286" s="47" t="s">
        <v>132</v>
      </c>
      <c r="E286" s="47"/>
      <c r="F286" s="56">
        <v>19965.8</v>
      </c>
      <c r="G286" s="56">
        <v>19965.8</v>
      </c>
      <c r="H286" s="56">
        <v>19965.8</v>
      </c>
      <c r="I286" s="56">
        <v>19965.8</v>
      </c>
      <c r="J286" s="56">
        <v>19965.8</v>
      </c>
      <c r="K286" s="56">
        <v>19965.8</v>
      </c>
      <c r="L286" s="56">
        <v>19965.8</v>
      </c>
      <c r="M286" s="56">
        <v>19965.8</v>
      </c>
    </row>
    <row r="287" spans="1:13" ht="27.6" hidden="1">
      <c r="A287" s="28" t="s">
        <v>141</v>
      </c>
      <c r="B287" s="47" t="s">
        <v>107</v>
      </c>
      <c r="C287" s="47" t="s">
        <v>140</v>
      </c>
      <c r="D287" s="47" t="s">
        <v>142</v>
      </c>
      <c r="E287" s="47"/>
      <c r="F287" s="56">
        <v>50</v>
      </c>
      <c r="G287" s="56">
        <v>50</v>
      </c>
      <c r="H287" s="56">
        <v>0</v>
      </c>
      <c r="I287" s="56">
        <v>0</v>
      </c>
      <c r="J287" s="56">
        <v>50</v>
      </c>
      <c r="K287" s="56">
        <v>50</v>
      </c>
      <c r="L287" s="56">
        <v>0</v>
      </c>
      <c r="M287" s="56">
        <v>0</v>
      </c>
    </row>
    <row r="288" spans="1:13" ht="41.4" hidden="1">
      <c r="A288" s="28" t="s">
        <v>424</v>
      </c>
      <c r="B288" s="47" t="s">
        <v>107</v>
      </c>
      <c r="C288" s="47" t="s">
        <v>140</v>
      </c>
      <c r="D288" s="47" t="s">
        <v>142</v>
      </c>
      <c r="E288" s="47"/>
      <c r="F288" s="56"/>
      <c r="G288" s="56">
        <v>0</v>
      </c>
      <c r="H288" s="56">
        <v>50</v>
      </c>
      <c r="I288" s="56">
        <v>50</v>
      </c>
      <c r="J288" s="56"/>
      <c r="K288" s="56">
        <v>0</v>
      </c>
      <c r="L288" s="56">
        <v>50</v>
      </c>
      <c r="M288" s="56">
        <v>50</v>
      </c>
    </row>
    <row r="289" spans="1:13" ht="27.6" hidden="1">
      <c r="A289" s="28" t="s">
        <v>320</v>
      </c>
      <c r="B289" s="47" t="s">
        <v>107</v>
      </c>
      <c r="C289" s="47" t="s">
        <v>140</v>
      </c>
      <c r="D289" s="47" t="s">
        <v>321</v>
      </c>
      <c r="E289" s="47"/>
      <c r="F289" s="56">
        <v>50</v>
      </c>
      <c r="G289" s="56">
        <v>50</v>
      </c>
      <c r="H289" s="56"/>
      <c r="I289" s="56"/>
      <c r="J289" s="56">
        <v>50</v>
      </c>
      <c r="K289" s="56">
        <v>50</v>
      </c>
      <c r="L289" s="56"/>
      <c r="M289" s="56"/>
    </row>
    <row r="290" spans="1:13" ht="41.4" hidden="1">
      <c r="A290" s="28" t="s">
        <v>203</v>
      </c>
      <c r="B290" s="47" t="s">
        <v>107</v>
      </c>
      <c r="C290" s="47" t="s">
        <v>140</v>
      </c>
      <c r="D290" s="47" t="s">
        <v>321</v>
      </c>
      <c r="E290" s="47" t="s">
        <v>204</v>
      </c>
      <c r="F290" s="56">
        <v>50</v>
      </c>
      <c r="G290" s="56">
        <v>50</v>
      </c>
      <c r="H290" s="56"/>
      <c r="I290" s="56"/>
      <c r="J290" s="56">
        <v>50</v>
      </c>
      <c r="K290" s="56">
        <v>50</v>
      </c>
      <c r="L290" s="56"/>
      <c r="M290" s="56"/>
    </row>
    <row r="291" spans="1:13" ht="27.6" hidden="1">
      <c r="A291" s="28" t="s">
        <v>102</v>
      </c>
      <c r="B291" s="47" t="s">
        <v>107</v>
      </c>
      <c r="C291" s="47" t="s">
        <v>140</v>
      </c>
      <c r="D291" s="47" t="s">
        <v>143</v>
      </c>
      <c r="E291" s="47"/>
      <c r="F291" s="56">
        <v>19915.8</v>
      </c>
      <c r="G291" s="56">
        <v>19915.8</v>
      </c>
      <c r="H291" s="56"/>
      <c r="I291" s="56"/>
      <c r="J291" s="56">
        <v>19915.8</v>
      </c>
      <c r="K291" s="56">
        <v>19915.8</v>
      </c>
      <c r="L291" s="56"/>
      <c r="M291" s="56"/>
    </row>
    <row r="292" spans="1:13" ht="82.8" hidden="1">
      <c r="A292" s="28" t="s">
        <v>322</v>
      </c>
      <c r="B292" s="47" t="s">
        <v>107</v>
      </c>
      <c r="C292" s="47" t="s">
        <v>140</v>
      </c>
      <c r="D292" s="47" t="s">
        <v>323</v>
      </c>
      <c r="E292" s="47"/>
      <c r="F292" s="56">
        <v>5653.8</v>
      </c>
      <c r="G292" s="56">
        <v>5653.8</v>
      </c>
      <c r="H292" s="56"/>
      <c r="I292" s="56"/>
      <c r="J292" s="56">
        <v>5653.8</v>
      </c>
      <c r="K292" s="56">
        <v>5653.8</v>
      </c>
      <c r="L292" s="56"/>
      <c r="M292" s="56"/>
    </row>
    <row r="293" spans="1:13" ht="82.8" hidden="1">
      <c r="A293" s="28" t="s">
        <v>201</v>
      </c>
      <c r="B293" s="47" t="s">
        <v>107</v>
      </c>
      <c r="C293" s="47" t="s">
        <v>140</v>
      </c>
      <c r="D293" s="47" t="s">
        <v>323</v>
      </c>
      <c r="E293" s="47" t="s">
        <v>202</v>
      </c>
      <c r="F293" s="56">
        <v>5498.8</v>
      </c>
      <c r="G293" s="56">
        <v>5498.8</v>
      </c>
      <c r="H293" s="56"/>
      <c r="I293" s="56"/>
      <c r="J293" s="56">
        <v>5498.8</v>
      </c>
      <c r="K293" s="56">
        <v>5498.8</v>
      </c>
      <c r="L293" s="56"/>
      <c r="M293" s="56"/>
    </row>
    <row r="294" spans="1:13" ht="41.4" hidden="1">
      <c r="A294" s="28" t="s">
        <v>203</v>
      </c>
      <c r="B294" s="47" t="s">
        <v>107</v>
      </c>
      <c r="C294" s="47" t="s">
        <v>140</v>
      </c>
      <c r="D294" s="47" t="s">
        <v>323</v>
      </c>
      <c r="E294" s="47" t="s">
        <v>204</v>
      </c>
      <c r="F294" s="56">
        <v>155</v>
      </c>
      <c r="G294" s="56">
        <v>155</v>
      </c>
      <c r="H294" s="56"/>
      <c r="I294" s="56"/>
      <c r="J294" s="56">
        <v>155</v>
      </c>
      <c r="K294" s="56">
        <v>155</v>
      </c>
      <c r="L294" s="56"/>
      <c r="M294" s="56"/>
    </row>
    <row r="295" spans="1:13" ht="82.8" hidden="1">
      <c r="A295" s="28" t="s">
        <v>324</v>
      </c>
      <c r="B295" s="47" t="s">
        <v>107</v>
      </c>
      <c r="C295" s="47" t="s">
        <v>140</v>
      </c>
      <c r="D295" s="47" t="s">
        <v>325</v>
      </c>
      <c r="E295" s="47"/>
      <c r="F295" s="56">
        <v>14262</v>
      </c>
      <c r="G295" s="56">
        <v>14262</v>
      </c>
      <c r="H295" s="56"/>
      <c r="I295" s="56"/>
      <c r="J295" s="56">
        <v>14262</v>
      </c>
      <c r="K295" s="56">
        <v>14262</v>
      </c>
      <c r="L295" s="56"/>
      <c r="M295" s="56"/>
    </row>
    <row r="296" spans="1:13" ht="82.8" hidden="1">
      <c r="A296" s="28" t="s">
        <v>201</v>
      </c>
      <c r="B296" s="47" t="s">
        <v>107</v>
      </c>
      <c r="C296" s="47" t="s">
        <v>140</v>
      </c>
      <c r="D296" s="47" t="s">
        <v>325</v>
      </c>
      <c r="E296" s="47" t="s">
        <v>202</v>
      </c>
      <c r="F296" s="56">
        <v>13979</v>
      </c>
      <c r="G296" s="56">
        <v>13979</v>
      </c>
      <c r="H296" s="56"/>
      <c r="I296" s="56"/>
      <c r="J296" s="56">
        <v>13979</v>
      </c>
      <c r="K296" s="56">
        <v>13979</v>
      </c>
      <c r="L296" s="56"/>
      <c r="M296" s="56"/>
    </row>
    <row r="297" spans="1:13" ht="41.4" hidden="1">
      <c r="A297" s="28" t="s">
        <v>203</v>
      </c>
      <c r="B297" s="47" t="s">
        <v>107</v>
      </c>
      <c r="C297" s="47" t="s">
        <v>140</v>
      </c>
      <c r="D297" s="47" t="s">
        <v>325</v>
      </c>
      <c r="E297" s="47" t="s">
        <v>204</v>
      </c>
      <c r="F297" s="56">
        <v>283</v>
      </c>
      <c r="G297" s="56">
        <v>283</v>
      </c>
      <c r="H297" s="56"/>
      <c r="I297" s="56"/>
      <c r="J297" s="56">
        <v>283</v>
      </c>
      <c r="K297" s="56">
        <v>283</v>
      </c>
      <c r="L297" s="56"/>
      <c r="M297" s="56"/>
    </row>
    <row r="298" spans="1:13" ht="27.6" hidden="1">
      <c r="A298" s="28" t="s">
        <v>28</v>
      </c>
      <c r="B298" s="47" t="s">
        <v>107</v>
      </c>
      <c r="C298" s="47" t="s">
        <v>140</v>
      </c>
      <c r="D298" s="47" t="s">
        <v>29</v>
      </c>
      <c r="E298" s="47"/>
      <c r="F298" s="56">
        <v>20</v>
      </c>
      <c r="G298" s="56">
        <v>20</v>
      </c>
      <c r="H298" s="56"/>
      <c r="I298" s="56"/>
      <c r="J298" s="56">
        <v>20</v>
      </c>
      <c r="K298" s="56">
        <v>20</v>
      </c>
      <c r="L298" s="56"/>
      <c r="M298" s="56"/>
    </row>
    <row r="299" spans="1:13" ht="27.6" hidden="1">
      <c r="A299" s="28" t="s">
        <v>30</v>
      </c>
      <c r="B299" s="47" t="s">
        <v>107</v>
      </c>
      <c r="C299" s="47" t="s">
        <v>140</v>
      </c>
      <c r="D299" s="47" t="s">
        <v>31</v>
      </c>
      <c r="E299" s="47"/>
      <c r="F299" s="56">
        <v>20</v>
      </c>
      <c r="G299" s="56">
        <v>20</v>
      </c>
      <c r="H299" s="56"/>
      <c r="I299" s="56"/>
      <c r="J299" s="56">
        <v>20</v>
      </c>
      <c r="K299" s="56">
        <v>20</v>
      </c>
      <c r="L299" s="56"/>
      <c r="M299" s="56"/>
    </row>
    <row r="300" spans="1:13" ht="41.4" hidden="1">
      <c r="A300" s="28" t="s">
        <v>377</v>
      </c>
      <c r="B300" s="47" t="s">
        <v>107</v>
      </c>
      <c r="C300" s="47" t="s">
        <v>140</v>
      </c>
      <c r="D300" s="47" t="s">
        <v>326</v>
      </c>
      <c r="E300" s="47"/>
      <c r="F300" s="56">
        <v>17</v>
      </c>
      <c r="G300" s="56">
        <v>17</v>
      </c>
      <c r="H300" s="56"/>
      <c r="I300" s="56"/>
      <c r="J300" s="56">
        <v>17</v>
      </c>
      <c r="K300" s="56">
        <v>17</v>
      </c>
      <c r="L300" s="56"/>
      <c r="M300" s="56"/>
    </row>
    <row r="301" spans="1:13" ht="41.4" hidden="1">
      <c r="A301" s="28" t="s">
        <v>203</v>
      </c>
      <c r="B301" s="47" t="s">
        <v>107</v>
      </c>
      <c r="C301" s="47" t="s">
        <v>140</v>
      </c>
      <c r="D301" s="47" t="s">
        <v>326</v>
      </c>
      <c r="E301" s="47" t="s">
        <v>204</v>
      </c>
      <c r="F301" s="56">
        <v>17</v>
      </c>
      <c r="G301" s="56">
        <v>17</v>
      </c>
      <c r="H301" s="56"/>
      <c r="I301" s="56"/>
      <c r="J301" s="56">
        <v>17</v>
      </c>
      <c r="K301" s="56">
        <v>17</v>
      </c>
      <c r="L301" s="56"/>
      <c r="M301" s="56"/>
    </row>
    <row r="302" spans="1:13" ht="96.6" hidden="1">
      <c r="A302" s="28" t="s">
        <v>372</v>
      </c>
      <c r="B302" s="47" t="s">
        <v>107</v>
      </c>
      <c r="C302" s="47" t="s">
        <v>140</v>
      </c>
      <c r="D302" s="47" t="s">
        <v>216</v>
      </c>
      <c r="E302" s="47"/>
      <c r="F302" s="56">
        <v>3</v>
      </c>
      <c r="G302" s="56">
        <v>3</v>
      </c>
      <c r="H302" s="56"/>
      <c r="I302" s="56"/>
      <c r="J302" s="56">
        <v>3</v>
      </c>
      <c r="K302" s="56">
        <v>3</v>
      </c>
      <c r="L302" s="56"/>
      <c r="M302" s="56"/>
    </row>
    <row r="303" spans="1:13" ht="41.4" hidden="1">
      <c r="A303" s="28" t="s">
        <v>203</v>
      </c>
      <c r="B303" s="47" t="s">
        <v>107</v>
      </c>
      <c r="C303" s="47" t="s">
        <v>140</v>
      </c>
      <c r="D303" s="47" t="s">
        <v>216</v>
      </c>
      <c r="E303" s="47" t="s">
        <v>204</v>
      </c>
      <c r="F303" s="56">
        <v>3</v>
      </c>
      <c r="G303" s="56">
        <v>3</v>
      </c>
      <c r="H303" s="56"/>
      <c r="I303" s="56"/>
      <c r="J303" s="56">
        <v>3</v>
      </c>
      <c r="K303" s="56">
        <v>3</v>
      </c>
      <c r="L303" s="56"/>
      <c r="M303" s="56"/>
    </row>
    <row r="304" spans="1:13" hidden="1">
      <c r="A304" s="28" t="s">
        <v>54</v>
      </c>
      <c r="B304" s="47" t="s">
        <v>107</v>
      </c>
      <c r="C304" s="47" t="s">
        <v>55</v>
      </c>
      <c r="D304" s="47"/>
      <c r="E304" s="47"/>
      <c r="F304" s="56">
        <v>564</v>
      </c>
      <c r="G304" s="56">
        <v>564</v>
      </c>
      <c r="H304" s="56"/>
      <c r="I304" s="56"/>
      <c r="J304" s="56">
        <v>564</v>
      </c>
      <c r="K304" s="56">
        <v>564</v>
      </c>
      <c r="L304" s="56"/>
      <c r="M304" s="56"/>
    </row>
    <row r="305" spans="1:13" ht="27.6" hidden="1">
      <c r="A305" s="28" t="s">
        <v>144</v>
      </c>
      <c r="B305" s="47" t="s">
        <v>107</v>
      </c>
      <c r="C305" s="47" t="s">
        <v>145</v>
      </c>
      <c r="D305" s="47"/>
      <c r="E305" s="47"/>
      <c r="F305" s="56">
        <v>564</v>
      </c>
      <c r="G305" s="56">
        <v>564</v>
      </c>
      <c r="H305" s="56"/>
      <c r="I305" s="56"/>
      <c r="J305" s="56">
        <v>564</v>
      </c>
      <c r="K305" s="56">
        <v>564</v>
      </c>
      <c r="L305" s="56"/>
      <c r="M305" s="56"/>
    </row>
    <row r="306" spans="1:13" ht="82.8" hidden="1">
      <c r="A306" s="28" t="s">
        <v>146</v>
      </c>
      <c r="B306" s="47" t="s">
        <v>107</v>
      </c>
      <c r="C306" s="47" t="s">
        <v>145</v>
      </c>
      <c r="D306" s="47" t="s">
        <v>147</v>
      </c>
      <c r="E306" s="47"/>
      <c r="F306" s="56">
        <v>564</v>
      </c>
      <c r="G306" s="56">
        <v>564</v>
      </c>
      <c r="H306" s="56"/>
      <c r="I306" s="56"/>
      <c r="J306" s="56">
        <v>564</v>
      </c>
      <c r="K306" s="56">
        <v>564</v>
      </c>
      <c r="L306" s="56"/>
      <c r="M306" s="56"/>
    </row>
    <row r="307" spans="1:13" ht="69" hidden="1">
      <c r="A307" s="28" t="s">
        <v>148</v>
      </c>
      <c r="B307" s="47" t="s">
        <v>107</v>
      </c>
      <c r="C307" s="47" t="s">
        <v>145</v>
      </c>
      <c r="D307" s="47" t="s">
        <v>149</v>
      </c>
      <c r="E307" s="47"/>
      <c r="F307" s="56">
        <v>564</v>
      </c>
      <c r="G307" s="56">
        <v>564</v>
      </c>
      <c r="H307" s="56"/>
      <c r="I307" s="56"/>
      <c r="J307" s="56">
        <v>564</v>
      </c>
      <c r="K307" s="56">
        <v>564</v>
      </c>
      <c r="L307" s="56"/>
      <c r="M307" s="56"/>
    </row>
    <row r="308" spans="1:13" ht="41.4" hidden="1">
      <c r="A308" s="28" t="s">
        <v>390</v>
      </c>
      <c r="B308" s="47" t="s">
        <v>107</v>
      </c>
      <c r="C308" s="47" t="s">
        <v>145</v>
      </c>
      <c r="D308" s="47" t="s">
        <v>327</v>
      </c>
      <c r="E308" s="47"/>
      <c r="F308" s="56">
        <v>564</v>
      </c>
      <c r="G308" s="56">
        <v>564</v>
      </c>
      <c r="H308" s="56"/>
      <c r="I308" s="56"/>
      <c r="J308" s="56">
        <v>564</v>
      </c>
      <c r="K308" s="56">
        <v>564</v>
      </c>
      <c r="L308" s="56"/>
      <c r="M308" s="56"/>
    </row>
    <row r="309" spans="1:13" ht="41.4" hidden="1">
      <c r="A309" s="28" t="s">
        <v>219</v>
      </c>
      <c r="B309" s="47" t="s">
        <v>107</v>
      </c>
      <c r="C309" s="47" t="s">
        <v>145</v>
      </c>
      <c r="D309" s="47" t="s">
        <v>327</v>
      </c>
      <c r="E309" s="47" t="s">
        <v>220</v>
      </c>
      <c r="F309" s="56">
        <v>564</v>
      </c>
      <c r="G309" s="56">
        <v>564</v>
      </c>
      <c r="H309" s="56"/>
      <c r="I309" s="56"/>
      <c r="J309" s="56">
        <v>564</v>
      </c>
      <c r="K309" s="56">
        <v>564</v>
      </c>
      <c r="L309" s="56"/>
      <c r="M309" s="56"/>
    </row>
    <row r="310" spans="1:13" hidden="1">
      <c r="A310" s="28" t="s">
        <v>150</v>
      </c>
      <c r="B310" s="47" t="s">
        <v>107</v>
      </c>
      <c r="C310" s="47" t="s">
        <v>151</v>
      </c>
      <c r="D310" s="47"/>
      <c r="E310" s="47"/>
      <c r="F310" s="56">
        <v>74170.399999999994</v>
      </c>
      <c r="G310" s="56">
        <v>74170.399999999994</v>
      </c>
      <c r="H310" s="56"/>
      <c r="I310" s="56"/>
      <c r="J310" s="56">
        <v>74170.399999999994</v>
      </c>
      <c r="K310" s="56">
        <v>74170.399999999994</v>
      </c>
      <c r="L310" s="56"/>
      <c r="M310" s="56"/>
    </row>
    <row r="311" spans="1:13" hidden="1">
      <c r="A311" s="28" t="s">
        <v>152</v>
      </c>
      <c r="B311" s="47" t="s">
        <v>107</v>
      </c>
      <c r="C311" s="47" t="s">
        <v>153</v>
      </c>
      <c r="D311" s="47"/>
      <c r="E311" s="47"/>
      <c r="F311" s="56">
        <v>74170.399999999994</v>
      </c>
      <c r="G311" s="56">
        <v>74170.399999999994</v>
      </c>
      <c r="H311" s="56"/>
      <c r="I311" s="56"/>
      <c r="J311" s="56">
        <v>74170.399999999994</v>
      </c>
      <c r="K311" s="56">
        <v>74170.399999999994</v>
      </c>
      <c r="L311" s="56"/>
      <c r="M311" s="56"/>
    </row>
    <row r="312" spans="1:13" ht="41.4" hidden="1">
      <c r="A312" s="28" t="s">
        <v>154</v>
      </c>
      <c r="B312" s="47" t="s">
        <v>107</v>
      </c>
      <c r="C312" s="47" t="s">
        <v>153</v>
      </c>
      <c r="D312" s="47" t="s">
        <v>155</v>
      </c>
      <c r="E312" s="47"/>
      <c r="F312" s="56">
        <v>74170.399999999994</v>
      </c>
      <c r="G312" s="56">
        <v>74170.399999999994</v>
      </c>
      <c r="H312" s="56"/>
      <c r="I312" s="56"/>
      <c r="J312" s="56">
        <v>74170.399999999994</v>
      </c>
      <c r="K312" s="56">
        <v>74170.399999999994</v>
      </c>
      <c r="L312" s="56"/>
      <c r="M312" s="56"/>
    </row>
    <row r="313" spans="1:13" ht="27.6" hidden="1">
      <c r="A313" s="28" t="s">
        <v>156</v>
      </c>
      <c r="B313" s="47" t="s">
        <v>107</v>
      </c>
      <c r="C313" s="47" t="s">
        <v>153</v>
      </c>
      <c r="D313" s="47" t="s">
        <v>157</v>
      </c>
      <c r="E313" s="47"/>
      <c r="F313" s="56">
        <v>74170.399999999994</v>
      </c>
      <c r="G313" s="56">
        <v>74170.399999999994</v>
      </c>
      <c r="H313" s="56"/>
      <c r="I313" s="56"/>
      <c r="J313" s="56">
        <v>74170.399999999994</v>
      </c>
      <c r="K313" s="56">
        <v>74170.399999999994</v>
      </c>
      <c r="L313" s="56"/>
      <c r="M313" s="56"/>
    </row>
    <row r="314" spans="1:13" ht="41.4" hidden="1">
      <c r="A314" s="28" t="s">
        <v>328</v>
      </c>
      <c r="B314" s="47" t="s">
        <v>107</v>
      </c>
      <c r="C314" s="47" t="s">
        <v>153</v>
      </c>
      <c r="D314" s="47" t="s">
        <v>329</v>
      </c>
      <c r="E314" s="47"/>
      <c r="F314" s="56">
        <v>800</v>
      </c>
      <c r="G314" s="56">
        <v>800</v>
      </c>
      <c r="H314" s="56"/>
      <c r="I314" s="56"/>
      <c r="J314" s="56">
        <v>800</v>
      </c>
      <c r="K314" s="56">
        <v>800</v>
      </c>
      <c r="L314" s="56"/>
      <c r="M314" s="56"/>
    </row>
    <row r="315" spans="1:13" ht="41.4" hidden="1">
      <c r="A315" s="28" t="s">
        <v>203</v>
      </c>
      <c r="B315" s="47" t="s">
        <v>107</v>
      </c>
      <c r="C315" s="47" t="s">
        <v>153</v>
      </c>
      <c r="D315" s="47" t="s">
        <v>329</v>
      </c>
      <c r="E315" s="47" t="s">
        <v>204</v>
      </c>
      <c r="F315" s="56">
        <v>300</v>
      </c>
      <c r="G315" s="56">
        <v>300</v>
      </c>
      <c r="H315" s="56"/>
      <c r="I315" s="56"/>
      <c r="J315" s="56">
        <v>300</v>
      </c>
      <c r="K315" s="56">
        <v>300</v>
      </c>
      <c r="L315" s="56"/>
      <c r="M315" s="56"/>
    </row>
    <row r="316" spans="1:13" ht="41.4" hidden="1">
      <c r="A316" s="28" t="s">
        <v>219</v>
      </c>
      <c r="B316" s="47" t="s">
        <v>107</v>
      </c>
      <c r="C316" s="47" t="s">
        <v>153</v>
      </c>
      <c r="D316" s="47" t="s">
        <v>329</v>
      </c>
      <c r="E316" s="47" t="s">
        <v>220</v>
      </c>
      <c r="F316" s="56">
        <v>500</v>
      </c>
      <c r="G316" s="56">
        <v>500</v>
      </c>
      <c r="H316" s="56"/>
      <c r="I316" s="56"/>
      <c r="J316" s="56">
        <v>500</v>
      </c>
      <c r="K316" s="56">
        <v>500</v>
      </c>
      <c r="L316" s="56"/>
      <c r="M316" s="56"/>
    </row>
    <row r="317" spans="1:13" ht="27.6" hidden="1">
      <c r="A317" s="28" t="s">
        <v>158</v>
      </c>
      <c r="B317" s="47" t="s">
        <v>107</v>
      </c>
      <c r="C317" s="47" t="s">
        <v>153</v>
      </c>
      <c r="D317" s="47" t="s">
        <v>330</v>
      </c>
      <c r="E317" s="47"/>
      <c r="F317" s="56">
        <v>170</v>
      </c>
      <c r="G317" s="56">
        <v>170</v>
      </c>
      <c r="H317" s="56"/>
      <c r="I317" s="56"/>
      <c r="J317" s="56">
        <v>170</v>
      </c>
      <c r="K317" s="56">
        <v>170</v>
      </c>
      <c r="L317" s="56"/>
      <c r="M317" s="56"/>
    </row>
    <row r="318" spans="1:13" ht="41.4" hidden="1">
      <c r="A318" s="28" t="s">
        <v>219</v>
      </c>
      <c r="B318" s="47" t="s">
        <v>107</v>
      </c>
      <c r="C318" s="47" t="s">
        <v>153</v>
      </c>
      <c r="D318" s="47" t="s">
        <v>330</v>
      </c>
      <c r="E318" s="47" t="s">
        <v>220</v>
      </c>
      <c r="F318" s="56">
        <v>170</v>
      </c>
      <c r="G318" s="56">
        <v>170</v>
      </c>
      <c r="H318" s="56"/>
      <c r="I318" s="56"/>
      <c r="J318" s="56">
        <v>170</v>
      </c>
      <c r="K318" s="56">
        <v>170</v>
      </c>
      <c r="L318" s="56"/>
      <c r="M318" s="56"/>
    </row>
    <row r="319" spans="1:13" ht="41.4" hidden="1">
      <c r="A319" s="28" t="s">
        <v>386</v>
      </c>
      <c r="B319" s="47" t="s">
        <v>107</v>
      </c>
      <c r="C319" s="47" t="s">
        <v>153</v>
      </c>
      <c r="D319" s="47" t="s">
        <v>331</v>
      </c>
      <c r="E319" s="47"/>
      <c r="F319" s="56">
        <v>6102</v>
      </c>
      <c r="G319" s="56">
        <v>6102</v>
      </c>
      <c r="H319" s="56"/>
      <c r="I319" s="56"/>
      <c r="J319" s="56">
        <v>6102</v>
      </c>
      <c r="K319" s="56">
        <v>6102</v>
      </c>
      <c r="L319" s="56"/>
      <c r="M319" s="56"/>
    </row>
    <row r="320" spans="1:13" ht="41.4" hidden="1">
      <c r="A320" s="28" t="s">
        <v>219</v>
      </c>
      <c r="B320" s="47" t="s">
        <v>107</v>
      </c>
      <c r="C320" s="47" t="s">
        <v>153</v>
      </c>
      <c r="D320" s="47" t="s">
        <v>331</v>
      </c>
      <c r="E320" s="47" t="s">
        <v>220</v>
      </c>
      <c r="F320" s="56">
        <v>6102</v>
      </c>
      <c r="G320" s="56">
        <v>6102</v>
      </c>
      <c r="H320" s="56"/>
      <c r="I320" s="56"/>
      <c r="J320" s="56">
        <v>6102</v>
      </c>
      <c r="K320" s="56">
        <v>6102</v>
      </c>
      <c r="L320" s="56"/>
      <c r="M320" s="56"/>
    </row>
    <row r="321" spans="1:13" ht="41.4" hidden="1">
      <c r="A321" s="28" t="s">
        <v>332</v>
      </c>
      <c r="B321" s="47" t="s">
        <v>107</v>
      </c>
      <c r="C321" s="47" t="s">
        <v>153</v>
      </c>
      <c r="D321" s="47" t="s">
        <v>333</v>
      </c>
      <c r="E321" s="47"/>
      <c r="F321" s="56">
        <v>2000</v>
      </c>
      <c r="G321" s="56">
        <v>2000</v>
      </c>
      <c r="H321" s="56"/>
      <c r="I321" s="56"/>
      <c r="J321" s="56">
        <v>2000</v>
      </c>
      <c r="K321" s="56">
        <v>2000</v>
      </c>
      <c r="L321" s="56"/>
      <c r="M321" s="56"/>
    </row>
    <row r="322" spans="1:13" ht="41.4" hidden="1">
      <c r="A322" s="28" t="s">
        <v>219</v>
      </c>
      <c r="B322" s="47" t="s">
        <v>107</v>
      </c>
      <c r="C322" s="47" t="s">
        <v>153</v>
      </c>
      <c r="D322" s="47" t="s">
        <v>333</v>
      </c>
      <c r="E322" s="47" t="s">
        <v>220</v>
      </c>
      <c r="F322" s="56">
        <v>2000</v>
      </c>
      <c r="G322" s="56">
        <v>2000</v>
      </c>
      <c r="H322" s="56"/>
      <c r="I322" s="56"/>
      <c r="J322" s="56">
        <v>2000</v>
      </c>
      <c r="K322" s="56">
        <v>2000</v>
      </c>
      <c r="L322" s="56"/>
      <c r="M322" s="56"/>
    </row>
    <row r="323" spans="1:13" ht="27.6" hidden="1">
      <c r="A323" s="28" t="s">
        <v>159</v>
      </c>
      <c r="B323" s="47" t="s">
        <v>107</v>
      </c>
      <c r="C323" s="47" t="s">
        <v>153</v>
      </c>
      <c r="D323" s="47" t="s">
        <v>334</v>
      </c>
      <c r="E323" s="47"/>
      <c r="F323" s="56">
        <v>62628.4</v>
      </c>
      <c r="G323" s="56">
        <v>62628.4</v>
      </c>
      <c r="H323" s="56"/>
      <c r="I323" s="56"/>
      <c r="J323" s="56">
        <v>62628.4</v>
      </c>
      <c r="K323" s="56">
        <v>62628.4</v>
      </c>
      <c r="L323" s="56"/>
      <c r="M323" s="56"/>
    </row>
    <row r="324" spans="1:13" ht="41.4" hidden="1">
      <c r="A324" s="28" t="s">
        <v>219</v>
      </c>
      <c r="B324" s="47" t="s">
        <v>107</v>
      </c>
      <c r="C324" s="47" t="s">
        <v>153</v>
      </c>
      <c r="D324" s="47" t="s">
        <v>334</v>
      </c>
      <c r="E324" s="47" t="s">
        <v>220</v>
      </c>
      <c r="F324" s="56">
        <v>62628.4</v>
      </c>
      <c r="G324" s="56">
        <v>62628.4</v>
      </c>
      <c r="H324" s="56"/>
      <c r="I324" s="56"/>
      <c r="J324" s="56">
        <v>62628.4</v>
      </c>
      <c r="K324" s="56">
        <v>62628.4</v>
      </c>
      <c r="L324" s="56"/>
      <c r="M324" s="56"/>
    </row>
    <row r="325" spans="1:13" ht="27.6" hidden="1">
      <c r="A325" s="28" t="s">
        <v>369</v>
      </c>
      <c r="B325" s="47" t="s">
        <v>107</v>
      </c>
      <c r="C325" s="47" t="s">
        <v>153</v>
      </c>
      <c r="D325" s="47" t="s">
        <v>335</v>
      </c>
      <c r="E325" s="47"/>
      <c r="F325" s="56">
        <v>2470</v>
      </c>
      <c r="G325" s="56">
        <v>2470</v>
      </c>
      <c r="H325" s="56"/>
      <c r="I325" s="56"/>
      <c r="J325" s="56">
        <v>2470</v>
      </c>
      <c r="K325" s="56">
        <v>2470</v>
      </c>
      <c r="L325" s="56"/>
      <c r="M325" s="56"/>
    </row>
    <row r="326" spans="1:13" ht="41.4" hidden="1">
      <c r="A326" s="28" t="s">
        <v>219</v>
      </c>
      <c r="B326" s="47" t="s">
        <v>107</v>
      </c>
      <c r="C326" s="47" t="s">
        <v>153</v>
      </c>
      <c r="D326" s="47" t="s">
        <v>335</v>
      </c>
      <c r="E326" s="47" t="s">
        <v>220</v>
      </c>
      <c r="F326" s="56">
        <v>2470</v>
      </c>
      <c r="G326" s="56">
        <v>2470</v>
      </c>
      <c r="H326" s="56"/>
      <c r="I326" s="56"/>
      <c r="J326" s="56">
        <v>2470</v>
      </c>
      <c r="K326" s="56">
        <v>2470</v>
      </c>
      <c r="L326" s="56"/>
      <c r="M326" s="56"/>
    </row>
    <row r="327" spans="1:13" ht="27.6" hidden="1">
      <c r="A327" s="24" t="s">
        <v>160</v>
      </c>
      <c r="B327" s="48" t="s">
        <v>161</v>
      </c>
      <c r="C327" s="48"/>
      <c r="D327" s="48"/>
      <c r="E327" s="48"/>
      <c r="F327" s="54">
        <v>12216.3</v>
      </c>
      <c r="G327" s="54">
        <f t="shared" ref="G327:I328" si="69">G328</f>
        <v>12216.300000000001</v>
      </c>
      <c r="H327" s="54">
        <f t="shared" si="69"/>
        <v>12216.300000000001</v>
      </c>
      <c r="I327" s="54">
        <f t="shared" si="69"/>
        <v>12216.300000000001</v>
      </c>
      <c r="J327" s="54">
        <f t="shared" ref="J327:M328" si="70">J328</f>
        <v>12216.300000000001</v>
      </c>
      <c r="K327" s="54">
        <f t="shared" si="70"/>
        <v>12216.300000000001</v>
      </c>
      <c r="L327" s="54">
        <f t="shared" si="70"/>
        <v>12216.300000000001</v>
      </c>
      <c r="M327" s="54">
        <f t="shared" si="70"/>
        <v>12216.300000000001</v>
      </c>
    </row>
    <row r="328" spans="1:13" hidden="1">
      <c r="A328" s="28" t="s">
        <v>7</v>
      </c>
      <c r="B328" s="47" t="s">
        <v>161</v>
      </c>
      <c r="C328" s="47" t="s">
        <v>8</v>
      </c>
      <c r="D328" s="47"/>
      <c r="E328" s="47"/>
      <c r="F328" s="56">
        <v>12216.3</v>
      </c>
      <c r="G328" s="56">
        <f t="shared" si="69"/>
        <v>12216.300000000001</v>
      </c>
      <c r="H328" s="56">
        <f t="shared" si="69"/>
        <v>12216.300000000001</v>
      </c>
      <c r="I328" s="56">
        <f t="shared" si="69"/>
        <v>12216.300000000001</v>
      </c>
      <c r="J328" s="56">
        <f t="shared" si="70"/>
        <v>12216.300000000001</v>
      </c>
      <c r="K328" s="56">
        <f t="shared" si="70"/>
        <v>12216.300000000001</v>
      </c>
      <c r="L328" s="56">
        <f t="shared" si="70"/>
        <v>12216.300000000001</v>
      </c>
      <c r="M328" s="56">
        <f t="shared" si="70"/>
        <v>12216.300000000001</v>
      </c>
    </row>
    <row r="329" spans="1:13" hidden="1">
      <c r="A329" s="28" t="s">
        <v>26</v>
      </c>
      <c r="B329" s="47" t="s">
        <v>161</v>
      </c>
      <c r="C329" s="47" t="s">
        <v>27</v>
      </c>
      <c r="D329" s="47"/>
      <c r="E329" s="47"/>
      <c r="F329" s="56">
        <v>12216.3</v>
      </c>
      <c r="G329" s="56">
        <f>G330+G333+G337</f>
        <v>12216.300000000001</v>
      </c>
      <c r="H329" s="56">
        <f>H330+H333+H337</f>
        <v>12216.300000000001</v>
      </c>
      <c r="I329" s="56">
        <f>I330+I333+I337</f>
        <v>12216.300000000001</v>
      </c>
      <c r="J329" s="56">
        <f t="shared" ref="J329:L329" si="71">J330+J333+J337</f>
        <v>12216.300000000001</v>
      </c>
      <c r="K329" s="56">
        <f t="shared" si="71"/>
        <v>12216.300000000001</v>
      </c>
      <c r="L329" s="56">
        <f t="shared" si="71"/>
        <v>12216.300000000001</v>
      </c>
      <c r="M329" s="56">
        <f t="shared" ref="M329" si="72">M330+M333+M337</f>
        <v>12216.300000000001</v>
      </c>
    </row>
    <row r="330" spans="1:13" ht="27.6" hidden="1">
      <c r="A330" s="28" t="s">
        <v>93</v>
      </c>
      <c r="B330" s="47" t="s">
        <v>161</v>
      </c>
      <c r="C330" s="47" t="s">
        <v>27</v>
      </c>
      <c r="D330" s="47" t="s">
        <v>94</v>
      </c>
      <c r="E330" s="47"/>
      <c r="F330" s="56">
        <v>2.1</v>
      </c>
      <c r="G330" s="56">
        <f t="shared" ref="G330:I331" si="73">G331</f>
        <v>2.1</v>
      </c>
      <c r="H330" s="56">
        <f t="shared" si="73"/>
        <v>2.1</v>
      </c>
      <c r="I330" s="56">
        <f t="shared" si="73"/>
        <v>2.1</v>
      </c>
      <c r="J330" s="56">
        <f t="shared" ref="J330:M331" si="74">J331</f>
        <v>2.1</v>
      </c>
      <c r="K330" s="56">
        <f t="shared" si="74"/>
        <v>2.1</v>
      </c>
      <c r="L330" s="56">
        <f t="shared" si="74"/>
        <v>2.1</v>
      </c>
      <c r="M330" s="56">
        <f t="shared" si="74"/>
        <v>2.1</v>
      </c>
    </row>
    <row r="331" spans="1:13" hidden="1">
      <c r="A331" s="28" t="s">
        <v>336</v>
      </c>
      <c r="B331" s="47" t="s">
        <v>161</v>
      </c>
      <c r="C331" s="47" t="s">
        <v>27</v>
      </c>
      <c r="D331" s="47" t="s">
        <v>337</v>
      </c>
      <c r="E331" s="47"/>
      <c r="F331" s="56">
        <v>2.1</v>
      </c>
      <c r="G331" s="56">
        <f t="shared" si="73"/>
        <v>2.1</v>
      </c>
      <c r="H331" s="56">
        <f t="shared" si="73"/>
        <v>2.1</v>
      </c>
      <c r="I331" s="56">
        <f t="shared" si="73"/>
        <v>2.1</v>
      </c>
      <c r="J331" s="56">
        <f t="shared" si="74"/>
        <v>2.1</v>
      </c>
      <c r="K331" s="56">
        <f t="shared" si="74"/>
        <v>2.1</v>
      </c>
      <c r="L331" s="56">
        <f t="shared" si="74"/>
        <v>2.1</v>
      </c>
      <c r="M331" s="56">
        <f t="shared" si="74"/>
        <v>2.1</v>
      </c>
    </row>
    <row r="332" spans="1:13" ht="41.4" hidden="1">
      <c r="A332" s="28" t="s">
        <v>203</v>
      </c>
      <c r="B332" s="47" t="s">
        <v>161</v>
      </c>
      <c r="C332" s="47" t="s">
        <v>27</v>
      </c>
      <c r="D332" s="47" t="s">
        <v>337</v>
      </c>
      <c r="E332" s="47" t="s">
        <v>204</v>
      </c>
      <c r="F332" s="56">
        <v>2.1</v>
      </c>
      <c r="G332" s="56">
        <v>2.1</v>
      </c>
      <c r="H332" s="57">
        <v>2.1</v>
      </c>
      <c r="I332" s="57">
        <v>2.1</v>
      </c>
      <c r="J332" s="56">
        <v>2.1</v>
      </c>
      <c r="K332" s="56">
        <v>2.1</v>
      </c>
      <c r="L332" s="57">
        <v>2.1</v>
      </c>
      <c r="M332" s="57">
        <v>2.1</v>
      </c>
    </row>
    <row r="333" spans="1:13" ht="27.6" hidden="1">
      <c r="A333" s="28" t="s">
        <v>28</v>
      </c>
      <c r="B333" s="47" t="s">
        <v>161</v>
      </c>
      <c r="C333" s="47" t="s">
        <v>27</v>
      </c>
      <c r="D333" s="47" t="s">
        <v>29</v>
      </c>
      <c r="E333" s="47"/>
      <c r="F333" s="56">
        <v>3</v>
      </c>
      <c r="G333" s="56">
        <f t="shared" ref="G333:M335" si="75">G334</f>
        <v>3</v>
      </c>
      <c r="H333" s="56">
        <f t="shared" si="75"/>
        <v>3</v>
      </c>
      <c r="I333" s="56">
        <f t="shared" si="75"/>
        <v>3</v>
      </c>
      <c r="J333" s="56">
        <f t="shared" si="75"/>
        <v>3</v>
      </c>
      <c r="K333" s="56">
        <f t="shared" si="75"/>
        <v>3</v>
      </c>
      <c r="L333" s="56">
        <f t="shared" si="75"/>
        <v>3</v>
      </c>
      <c r="M333" s="56">
        <f t="shared" si="75"/>
        <v>3</v>
      </c>
    </row>
    <row r="334" spans="1:13" ht="27.6" hidden="1">
      <c r="A334" s="28" t="s">
        <v>30</v>
      </c>
      <c r="B334" s="47" t="s">
        <v>161</v>
      </c>
      <c r="C334" s="47" t="s">
        <v>27</v>
      </c>
      <c r="D334" s="47" t="s">
        <v>31</v>
      </c>
      <c r="E334" s="47"/>
      <c r="F334" s="56">
        <v>3</v>
      </c>
      <c r="G334" s="56">
        <f t="shared" si="75"/>
        <v>3</v>
      </c>
      <c r="H334" s="56">
        <f t="shared" si="75"/>
        <v>3</v>
      </c>
      <c r="I334" s="56">
        <f t="shared" si="75"/>
        <v>3</v>
      </c>
      <c r="J334" s="56">
        <f t="shared" si="75"/>
        <v>3</v>
      </c>
      <c r="K334" s="56">
        <f t="shared" si="75"/>
        <v>3</v>
      </c>
      <c r="L334" s="56">
        <f t="shared" si="75"/>
        <v>3</v>
      </c>
      <c r="M334" s="56">
        <f t="shared" si="75"/>
        <v>3</v>
      </c>
    </row>
    <row r="335" spans="1:13" ht="96.6" hidden="1">
      <c r="A335" s="28" t="s">
        <v>372</v>
      </c>
      <c r="B335" s="47" t="s">
        <v>161</v>
      </c>
      <c r="C335" s="47" t="s">
        <v>27</v>
      </c>
      <c r="D335" s="47" t="s">
        <v>216</v>
      </c>
      <c r="E335" s="47"/>
      <c r="F335" s="56">
        <v>3</v>
      </c>
      <c r="G335" s="56">
        <f t="shared" si="75"/>
        <v>3</v>
      </c>
      <c r="H335" s="56">
        <f t="shared" si="75"/>
        <v>3</v>
      </c>
      <c r="I335" s="56">
        <f t="shared" si="75"/>
        <v>3</v>
      </c>
      <c r="J335" s="56">
        <f t="shared" si="75"/>
        <v>3</v>
      </c>
      <c r="K335" s="56">
        <f t="shared" si="75"/>
        <v>3</v>
      </c>
      <c r="L335" s="56">
        <f t="shared" si="75"/>
        <v>3</v>
      </c>
      <c r="M335" s="56">
        <f t="shared" si="75"/>
        <v>3</v>
      </c>
    </row>
    <row r="336" spans="1:13" ht="41.4" hidden="1">
      <c r="A336" s="28" t="s">
        <v>203</v>
      </c>
      <c r="B336" s="47" t="s">
        <v>161</v>
      </c>
      <c r="C336" s="47" t="s">
        <v>27</v>
      </c>
      <c r="D336" s="47" t="s">
        <v>216</v>
      </c>
      <c r="E336" s="47" t="s">
        <v>204</v>
      </c>
      <c r="F336" s="56">
        <v>3</v>
      </c>
      <c r="G336" s="56">
        <v>3</v>
      </c>
      <c r="H336" s="57">
        <v>3</v>
      </c>
      <c r="I336" s="57">
        <v>3</v>
      </c>
      <c r="J336" s="56">
        <v>3</v>
      </c>
      <c r="K336" s="56">
        <v>3</v>
      </c>
      <c r="L336" s="57">
        <v>3</v>
      </c>
      <c r="M336" s="57">
        <v>3</v>
      </c>
    </row>
    <row r="337" spans="1:13" ht="27.6" hidden="1">
      <c r="A337" s="28" t="s">
        <v>162</v>
      </c>
      <c r="B337" s="47" t="s">
        <v>161</v>
      </c>
      <c r="C337" s="47" t="s">
        <v>27</v>
      </c>
      <c r="D337" s="47" t="s">
        <v>163</v>
      </c>
      <c r="E337" s="47"/>
      <c r="F337" s="56">
        <v>12211.2</v>
      </c>
      <c r="G337" s="56">
        <f>G338+G340+G342</f>
        <v>12211.2</v>
      </c>
      <c r="H337" s="56">
        <f>H338+H340+H342</f>
        <v>12211.2</v>
      </c>
      <c r="I337" s="56">
        <f>I338+I340+I342</f>
        <v>12211.2</v>
      </c>
      <c r="J337" s="56">
        <f t="shared" ref="J337:L337" si="76">J338+J340+J342</f>
        <v>12211.2</v>
      </c>
      <c r="K337" s="56">
        <f t="shared" si="76"/>
        <v>12211.2</v>
      </c>
      <c r="L337" s="56">
        <f t="shared" si="76"/>
        <v>12211.2</v>
      </c>
      <c r="M337" s="56">
        <f t="shared" ref="M337" si="77">M338+M340+M342</f>
        <v>12211.2</v>
      </c>
    </row>
    <row r="338" spans="1:13" ht="27.6" hidden="1">
      <c r="A338" s="28" t="s">
        <v>392</v>
      </c>
      <c r="B338" s="47" t="s">
        <v>161</v>
      </c>
      <c r="C338" s="47" t="s">
        <v>27</v>
      </c>
      <c r="D338" s="47" t="s">
        <v>338</v>
      </c>
      <c r="E338" s="47"/>
      <c r="F338" s="56">
        <v>795.6</v>
      </c>
      <c r="G338" s="56">
        <f>G339</f>
        <v>795.6</v>
      </c>
      <c r="H338" s="56">
        <f>H339</f>
        <v>795.6</v>
      </c>
      <c r="I338" s="56">
        <f>I339</f>
        <v>795.6</v>
      </c>
      <c r="J338" s="56">
        <f t="shared" ref="J338:M338" si="78">J339</f>
        <v>795.6</v>
      </c>
      <c r="K338" s="56">
        <f t="shared" si="78"/>
        <v>795.6</v>
      </c>
      <c r="L338" s="56">
        <f t="shared" si="78"/>
        <v>795.6</v>
      </c>
      <c r="M338" s="56">
        <f t="shared" si="78"/>
        <v>795.6</v>
      </c>
    </row>
    <row r="339" spans="1:13" ht="41.4" hidden="1">
      <c r="A339" s="28" t="s">
        <v>203</v>
      </c>
      <c r="B339" s="47" t="s">
        <v>161</v>
      </c>
      <c r="C339" s="47" t="s">
        <v>27</v>
      </c>
      <c r="D339" s="47" t="s">
        <v>338</v>
      </c>
      <c r="E339" s="47" t="s">
        <v>204</v>
      </c>
      <c r="F339" s="56">
        <v>795.6</v>
      </c>
      <c r="G339" s="56">
        <v>795.6</v>
      </c>
      <c r="H339" s="57">
        <v>795.6</v>
      </c>
      <c r="I339" s="57">
        <v>795.6</v>
      </c>
      <c r="J339" s="56">
        <v>795.6</v>
      </c>
      <c r="K339" s="56">
        <v>795.6</v>
      </c>
      <c r="L339" s="57">
        <v>795.6</v>
      </c>
      <c r="M339" s="57">
        <v>795.6</v>
      </c>
    </row>
    <row r="340" spans="1:13" ht="27.6" hidden="1">
      <c r="A340" s="28" t="s">
        <v>393</v>
      </c>
      <c r="B340" s="47" t="s">
        <v>161</v>
      </c>
      <c r="C340" s="47" t="s">
        <v>27</v>
      </c>
      <c r="D340" s="47" t="s">
        <v>339</v>
      </c>
      <c r="E340" s="47"/>
      <c r="F340" s="56">
        <v>3610.7</v>
      </c>
      <c r="G340" s="56">
        <f>G341</f>
        <v>3610.7</v>
      </c>
      <c r="H340" s="56">
        <f>H341</f>
        <v>3610.7</v>
      </c>
      <c r="I340" s="56">
        <f>I341</f>
        <v>3610.7</v>
      </c>
      <c r="J340" s="56">
        <f t="shared" ref="J340:M340" si="79">J341</f>
        <v>3610.7</v>
      </c>
      <c r="K340" s="56">
        <f t="shared" si="79"/>
        <v>3610.7</v>
      </c>
      <c r="L340" s="56">
        <f t="shared" si="79"/>
        <v>3610.7</v>
      </c>
      <c r="M340" s="56">
        <f t="shared" si="79"/>
        <v>3610.7</v>
      </c>
    </row>
    <row r="341" spans="1:13" ht="41.4" hidden="1">
      <c r="A341" s="28" t="s">
        <v>203</v>
      </c>
      <c r="B341" s="47" t="s">
        <v>161</v>
      </c>
      <c r="C341" s="47" t="s">
        <v>27</v>
      </c>
      <c r="D341" s="47" t="s">
        <v>339</v>
      </c>
      <c r="E341" s="47" t="s">
        <v>204</v>
      </c>
      <c r="F341" s="56">
        <v>3610.7</v>
      </c>
      <c r="G341" s="56">
        <v>3610.7</v>
      </c>
      <c r="H341" s="57">
        <v>3610.7</v>
      </c>
      <c r="I341" s="57">
        <v>3610.7</v>
      </c>
      <c r="J341" s="56">
        <v>3610.7</v>
      </c>
      <c r="K341" s="56">
        <v>3610.7</v>
      </c>
      <c r="L341" s="57">
        <v>3610.7</v>
      </c>
      <c r="M341" s="57">
        <v>3610.7</v>
      </c>
    </row>
    <row r="342" spans="1:13" ht="41.4" hidden="1">
      <c r="A342" s="28" t="s">
        <v>340</v>
      </c>
      <c r="B342" s="47" t="s">
        <v>161</v>
      </c>
      <c r="C342" s="47" t="s">
        <v>27</v>
      </c>
      <c r="D342" s="47" t="s">
        <v>341</v>
      </c>
      <c r="E342" s="47"/>
      <c r="F342" s="56">
        <v>7804.9</v>
      </c>
      <c r="G342" s="56">
        <f>G343+G344+G345</f>
        <v>7804.9000000000005</v>
      </c>
      <c r="H342" s="56">
        <f>H343+H344+H345</f>
        <v>7804.9000000000005</v>
      </c>
      <c r="I342" s="56">
        <f>I343+I344+I345</f>
        <v>7804.9000000000005</v>
      </c>
      <c r="J342" s="56">
        <f t="shared" ref="J342:L342" si="80">J343+J344+J345</f>
        <v>7804.9000000000005</v>
      </c>
      <c r="K342" s="56">
        <f t="shared" si="80"/>
        <v>7804.9000000000005</v>
      </c>
      <c r="L342" s="56">
        <f t="shared" si="80"/>
        <v>7804.9000000000005</v>
      </c>
      <c r="M342" s="56">
        <f t="shared" ref="M342" si="81">M343+M344+M345</f>
        <v>7804.9000000000005</v>
      </c>
    </row>
    <row r="343" spans="1:13" ht="82.8" hidden="1">
      <c r="A343" s="28" t="s">
        <v>201</v>
      </c>
      <c r="B343" s="47" t="s">
        <v>161</v>
      </c>
      <c r="C343" s="47" t="s">
        <v>27</v>
      </c>
      <c r="D343" s="47" t="s">
        <v>341</v>
      </c>
      <c r="E343" s="47" t="s">
        <v>202</v>
      </c>
      <c r="F343" s="56">
        <v>7360.6</v>
      </c>
      <c r="G343" s="56">
        <v>7360.6</v>
      </c>
      <c r="H343" s="57">
        <v>7360.6</v>
      </c>
      <c r="I343" s="57">
        <v>7360.6</v>
      </c>
      <c r="J343" s="56">
        <v>7360.6</v>
      </c>
      <c r="K343" s="56">
        <v>7360.6</v>
      </c>
      <c r="L343" s="57">
        <v>7360.6</v>
      </c>
      <c r="M343" s="57">
        <v>7360.6</v>
      </c>
    </row>
    <row r="344" spans="1:13" ht="41.4" hidden="1">
      <c r="A344" s="28" t="s">
        <v>203</v>
      </c>
      <c r="B344" s="47" t="s">
        <v>161</v>
      </c>
      <c r="C344" s="47" t="s">
        <v>27</v>
      </c>
      <c r="D344" s="47" t="s">
        <v>341</v>
      </c>
      <c r="E344" s="47" t="s">
        <v>204</v>
      </c>
      <c r="F344" s="56">
        <v>442.3</v>
      </c>
      <c r="G344" s="56">
        <v>442.3</v>
      </c>
      <c r="H344" s="57">
        <v>442.3</v>
      </c>
      <c r="I344" s="57">
        <v>442.3</v>
      </c>
      <c r="J344" s="56">
        <v>442.3</v>
      </c>
      <c r="K344" s="56">
        <v>442.3</v>
      </c>
      <c r="L344" s="57">
        <v>442.3</v>
      </c>
      <c r="M344" s="57">
        <v>442.3</v>
      </c>
    </row>
    <row r="345" spans="1:13" hidden="1">
      <c r="A345" s="28" t="s">
        <v>205</v>
      </c>
      <c r="B345" s="47" t="s">
        <v>161</v>
      </c>
      <c r="C345" s="47" t="s">
        <v>27</v>
      </c>
      <c r="D345" s="47" t="s">
        <v>341</v>
      </c>
      <c r="E345" s="47" t="s">
        <v>206</v>
      </c>
      <c r="F345" s="56">
        <v>2</v>
      </c>
      <c r="G345" s="56">
        <v>2</v>
      </c>
      <c r="H345" s="57">
        <v>2</v>
      </c>
      <c r="I345" s="57">
        <v>2</v>
      </c>
      <c r="J345" s="56">
        <v>2</v>
      </c>
      <c r="K345" s="56">
        <v>2</v>
      </c>
      <c r="L345" s="57">
        <v>2</v>
      </c>
      <c r="M345" s="57">
        <v>2</v>
      </c>
    </row>
    <row r="346" spans="1:13" ht="82.8">
      <c r="A346" s="24" t="s">
        <v>164</v>
      </c>
      <c r="B346" s="48" t="s">
        <v>165</v>
      </c>
      <c r="C346" s="48"/>
      <c r="D346" s="48"/>
      <c r="E346" s="48"/>
      <c r="F346" s="54">
        <v>36790.1</v>
      </c>
      <c r="G346" s="54">
        <f>G347+G360+G366+G383</f>
        <v>36790.100000000006</v>
      </c>
      <c r="H346" s="54">
        <f>H347+H360+H366+H383</f>
        <v>5475.4000000000005</v>
      </c>
      <c r="I346" s="54">
        <f>I347+I360+I366+I383+I377</f>
        <v>91172.299999999988</v>
      </c>
      <c r="J346" s="54">
        <f t="shared" ref="J346:L346" si="82">J347+J360+J366+J383</f>
        <v>5475.4</v>
      </c>
      <c r="K346" s="54">
        <f t="shared" si="82"/>
        <v>5475.4</v>
      </c>
      <c r="L346" s="54">
        <f t="shared" si="82"/>
        <v>5475.4</v>
      </c>
      <c r="M346" s="54">
        <f t="shared" ref="M346" si="83">M347+M360+M366+M383</f>
        <v>5475.4</v>
      </c>
    </row>
    <row r="347" spans="1:13" hidden="1">
      <c r="A347" s="28" t="s">
        <v>7</v>
      </c>
      <c r="B347" s="47" t="s">
        <v>165</v>
      </c>
      <c r="C347" s="47" t="s">
        <v>8</v>
      </c>
      <c r="D347" s="47"/>
      <c r="E347" s="47"/>
      <c r="F347" s="56">
        <v>3844.1</v>
      </c>
      <c r="G347" s="56">
        <f>G348</f>
        <v>3844.1000000000004</v>
      </c>
      <c r="H347" s="56">
        <f>H348</f>
        <v>3844.1000000000004</v>
      </c>
      <c r="I347" s="56">
        <f>I348</f>
        <v>3844.1000000000004</v>
      </c>
      <c r="J347" s="56">
        <f t="shared" ref="J347:M347" si="84">J348</f>
        <v>3847.3</v>
      </c>
      <c r="K347" s="56">
        <f t="shared" si="84"/>
        <v>3847.3</v>
      </c>
      <c r="L347" s="56">
        <f t="shared" si="84"/>
        <v>3847.3</v>
      </c>
      <c r="M347" s="56">
        <f t="shared" si="84"/>
        <v>3847.3</v>
      </c>
    </row>
    <row r="348" spans="1:13" hidden="1">
      <c r="A348" s="28" t="s">
        <v>26</v>
      </c>
      <c r="B348" s="47" t="s">
        <v>165</v>
      </c>
      <c r="C348" s="47" t="s">
        <v>27</v>
      </c>
      <c r="D348" s="47"/>
      <c r="E348" s="47"/>
      <c r="F348" s="56">
        <v>3844.1</v>
      </c>
      <c r="G348" s="56">
        <f>G349+G356</f>
        <v>3844.1000000000004</v>
      </c>
      <c r="H348" s="56">
        <f>H349+H356</f>
        <v>3844.1000000000004</v>
      </c>
      <c r="I348" s="56">
        <f>I349+I356</f>
        <v>3844.1000000000004</v>
      </c>
      <c r="J348" s="56">
        <f t="shared" ref="J348:L348" si="85">J349+J356</f>
        <v>3847.3</v>
      </c>
      <c r="K348" s="56">
        <f t="shared" si="85"/>
        <v>3847.3</v>
      </c>
      <c r="L348" s="56">
        <f t="shared" si="85"/>
        <v>3847.3</v>
      </c>
      <c r="M348" s="56">
        <f t="shared" ref="M348" si="86">M349+M356</f>
        <v>3847.3</v>
      </c>
    </row>
    <row r="349" spans="1:13" ht="41.4" hidden="1">
      <c r="A349" s="28" t="s">
        <v>166</v>
      </c>
      <c r="B349" s="47" t="s">
        <v>165</v>
      </c>
      <c r="C349" s="47" t="s">
        <v>27</v>
      </c>
      <c r="D349" s="47" t="s">
        <v>167</v>
      </c>
      <c r="E349" s="47"/>
      <c r="F349" s="56">
        <v>3841.1</v>
      </c>
      <c r="G349" s="56">
        <f>G350</f>
        <v>3841.1000000000004</v>
      </c>
      <c r="H349" s="56">
        <f>H350</f>
        <v>3841.1000000000004</v>
      </c>
      <c r="I349" s="56">
        <f>I350</f>
        <v>3841.1000000000004</v>
      </c>
      <c r="J349" s="56">
        <f t="shared" ref="J349:M349" si="87">J350</f>
        <v>3844.3</v>
      </c>
      <c r="K349" s="56">
        <f t="shared" si="87"/>
        <v>3844.3</v>
      </c>
      <c r="L349" s="56">
        <f t="shared" si="87"/>
        <v>3844.3</v>
      </c>
      <c r="M349" s="56">
        <f t="shared" si="87"/>
        <v>3844.3</v>
      </c>
    </row>
    <row r="350" spans="1:13" ht="41.4" hidden="1">
      <c r="A350" s="28" t="s">
        <v>168</v>
      </c>
      <c r="B350" s="47" t="s">
        <v>165</v>
      </c>
      <c r="C350" s="47" t="s">
        <v>27</v>
      </c>
      <c r="D350" s="47" t="s">
        <v>169</v>
      </c>
      <c r="E350" s="47"/>
      <c r="F350" s="56">
        <v>3841.1</v>
      </c>
      <c r="G350" s="56">
        <f>G351+G353</f>
        <v>3841.1000000000004</v>
      </c>
      <c r="H350" s="56">
        <f>H351+H353</f>
        <v>3841.1000000000004</v>
      </c>
      <c r="I350" s="56">
        <f>I351+I353</f>
        <v>3841.1000000000004</v>
      </c>
      <c r="J350" s="56">
        <f t="shared" ref="J350:L350" si="88">J351+J353</f>
        <v>3844.3</v>
      </c>
      <c r="K350" s="56">
        <f t="shared" si="88"/>
        <v>3844.3</v>
      </c>
      <c r="L350" s="56">
        <f t="shared" si="88"/>
        <v>3844.3</v>
      </c>
      <c r="M350" s="56">
        <f t="shared" ref="M350" si="89">M351+M353</f>
        <v>3844.3</v>
      </c>
    </row>
    <row r="351" spans="1:13" hidden="1">
      <c r="A351" s="28" t="s">
        <v>342</v>
      </c>
      <c r="B351" s="47" t="s">
        <v>165</v>
      </c>
      <c r="C351" s="47" t="s">
        <v>27</v>
      </c>
      <c r="D351" s="47" t="s">
        <v>343</v>
      </c>
      <c r="E351" s="47"/>
      <c r="F351" s="56">
        <v>96.8</v>
      </c>
      <c r="G351" s="56">
        <f>G352</f>
        <v>96.8</v>
      </c>
      <c r="H351" s="56">
        <f>H352</f>
        <v>96.8</v>
      </c>
      <c r="I351" s="56">
        <f>I352</f>
        <v>96.8</v>
      </c>
      <c r="J351" s="56">
        <f t="shared" ref="J351:M351" si="90">J352</f>
        <v>100</v>
      </c>
      <c r="K351" s="56">
        <f t="shared" si="90"/>
        <v>100</v>
      </c>
      <c r="L351" s="56">
        <f t="shared" si="90"/>
        <v>100</v>
      </c>
      <c r="M351" s="56">
        <f t="shared" si="90"/>
        <v>100</v>
      </c>
    </row>
    <row r="352" spans="1:13" ht="41.4" hidden="1">
      <c r="A352" s="28" t="s">
        <v>269</v>
      </c>
      <c r="B352" s="47" t="s">
        <v>165</v>
      </c>
      <c r="C352" s="47" t="s">
        <v>27</v>
      </c>
      <c r="D352" s="47" t="s">
        <v>343</v>
      </c>
      <c r="E352" s="47" t="s">
        <v>270</v>
      </c>
      <c r="F352" s="56">
        <v>96.8</v>
      </c>
      <c r="G352" s="56">
        <v>96.8</v>
      </c>
      <c r="H352" s="57">
        <v>96.8</v>
      </c>
      <c r="I352" s="57">
        <v>96.8</v>
      </c>
      <c r="J352" s="56">
        <v>100</v>
      </c>
      <c r="K352" s="56">
        <v>100</v>
      </c>
      <c r="L352" s="57">
        <v>100</v>
      </c>
      <c r="M352" s="57">
        <v>100</v>
      </c>
    </row>
    <row r="353" spans="1:13" ht="27.6" hidden="1">
      <c r="A353" s="28" t="s">
        <v>344</v>
      </c>
      <c r="B353" s="47" t="s">
        <v>165</v>
      </c>
      <c r="C353" s="47" t="s">
        <v>27</v>
      </c>
      <c r="D353" s="47" t="s">
        <v>345</v>
      </c>
      <c r="E353" s="47"/>
      <c r="F353" s="56">
        <v>3744.3</v>
      </c>
      <c r="G353" s="56">
        <f>G354+G355</f>
        <v>3744.3</v>
      </c>
      <c r="H353" s="56">
        <f>H354+H355</f>
        <v>3744.3</v>
      </c>
      <c r="I353" s="56">
        <f>I354+I355</f>
        <v>3744.3</v>
      </c>
      <c r="J353" s="56">
        <f t="shared" ref="J353:L353" si="91">J354+J355</f>
        <v>3744.3</v>
      </c>
      <c r="K353" s="56">
        <f t="shared" si="91"/>
        <v>3744.3</v>
      </c>
      <c r="L353" s="56">
        <f t="shared" si="91"/>
        <v>3744.3</v>
      </c>
      <c r="M353" s="56">
        <f t="shared" ref="M353" si="92">M354+M355</f>
        <v>3744.3</v>
      </c>
    </row>
    <row r="354" spans="1:13" ht="82.8" hidden="1">
      <c r="A354" s="28" t="s">
        <v>201</v>
      </c>
      <c r="B354" s="47" t="s">
        <v>165</v>
      </c>
      <c r="C354" s="47" t="s">
        <v>27</v>
      </c>
      <c r="D354" s="47" t="s">
        <v>345</v>
      </c>
      <c r="E354" s="47" t="s">
        <v>202</v>
      </c>
      <c r="F354" s="56">
        <v>3565.3</v>
      </c>
      <c r="G354" s="56">
        <v>3565.3</v>
      </c>
      <c r="H354" s="57">
        <v>3565.3</v>
      </c>
      <c r="I354" s="57">
        <v>3565.3</v>
      </c>
      <c r="J354" s="56">
        <v>3565.3</v>
      </c>
      <c r="K354" s="56">
        <v>3565.3</v>
      </c>
      <c r="L354" s="57">
        <v>3565.3</v>
      </c>
      <c r="M354" s="57">
        <v>3565.3</v>
      </c>
    </row>
    <row r="355" spans="1:13" ht="41.4" hidden="1">
      <c r="A355" s="28" t="s">
        <v>203</v>
      </c>
      <c r="B355" s="47" t="s">
        <v>165</v>
      </c>
      <c r="C355" s="47" t="s">
        <v>27</v>
      </c>
      <c r="D355" s="47" t="s">
        <v>345</v>
      </c>
      <c r="E355" s="47" t="s">
        <v>204</v>
      </c>
      <c r="F355" s="56">
        <v>179</v>
      </c>
      <c r="G355" s="56">
        <v>179</v>
      </c>
      <c r="H355" s="57">
        <v>179</v>
      </c>
      <c r="I355" s="57">
        <v>179</v>
      </c>
      <c r="J355" s="56">
        <v>179</v>
      </c>
      <c r="K355" s="56">
        <v>179</v>
      </c>
      <c r="L355" s="57">
        <v>179</v>
      </c>
      <c r="M355" s="57">
        <v>179</v>
      </c>
    </row>
    <row r="356" spans="1:13" ht="27.6" hidden="1">
      <c r="A356" s="28" t="s">
        <v>28</v>
      </c>
      <c r="B356" s="47" t="s">
        <v>165</v>
      </c>
      <c r="C356" s="47" t="s">
        <v>27</v>
      </c>
      <c r="D356" s="47" t="s">
        <v>29</v>
      </c>
      <c r="E356" s="47"/>
      <c r="F356" s="56">
        <v>3</v>
      </c>
      <c r="G356" s="56">
        <f t="shared" ref="G356:M358" si="93">G357</f>
        <v>3</v>
      </c>
      <c r="H356" s="56">
        <f t="shared" si="93"/>
        <v>3</v>
      </c>
      <c r="I356" s="56">
        <f t="shared" si="93"/>
        <v>3</v>
      </c>
      <c r="J356" s="56">
        <f t="shared" si="93"/>
        <v>3</v>
      </c>
      <c r="K356" s="56">
        <f t="shared" si="93"/>
        <v>3</v>
      </c>
      <c r="L356" s="56">
        <f t="shared" si="93"/>
        <v>3</v>
      </c>
      <c r="M356" s="56">
        <f t="shared" si="93"/>
        <v>3</v>
      </c>
    </row>
    <row r="357" spans="1:13" ht="27.6" hidden="1">
      <c r="A357" s="28" t="s">
        <v>30</v>
      </c>
      <c r="B357" s="47" t="s">
        <v>165</v>
      </c>
      <c r="C357" s="47" t="s">
        <v>27</v>
      </c>
      <c r="D357" s="47" t="s">
        <v>31</v>
      </c>
      <c r="E357" s="47"/>
      <c r="F357" s="56">
        <v>3</v>
      </c>
      <c r="G357" s="56">
        <f t="shared" si="93"/>
        <v>3</v>
      </c>
      <c r="H357" s="56">
        <f t="shared" si="93"/>
        <v>3</v>
      </c>
      <c r="I357" s="56">
        <f t="shared" si="93"/>
        <v>3</v>
      </c>
      <c r="J357" s="56">
        <f t="shared" si="93"/>
        <v>3</v>
      </c>
      <c r="K357" s="56">
        <f t="shared" si="93"/>
        <v>3</v>
      </c>
      <c r="L357" s="56">
        <f t="shared" si="93"/>
        <v>3</v>
      </c>
      <c r="M357" s="56">
        <f t="shared" si="93"/>
        <v>3</v>
      </c>
    </row>
    <row r="358" spans="1:13" ht="96.6" hidden="1">
      <c r="A358" s="28" t="s">
        <v>372</v>
      </c>
      <c r="B358" s="47" t="s">
        <v>165</v>
      </c>
      <c r="C358" s="47" t="s">
        <v>27</v>
      </c>
      <c r="D358" s="47" t="s">
        <v>216</v>
      </c>
      <c r="E358" s="47"/>
      <c r="F358" s="56">
        <v>3</v>
      </c>
      <c r="G358" s="56">
        <f t="shared" si="93"/>
        <v>3</v>
      </c>
      <c r="H358" s="56">
        <f t="shared" si="93"/>
        <v>3</v>
      </c>
      <c r="I358" s="56">
        <f t="shared" si="93"/>
        <v>3</v>
      </c>
      <c r="J358" s="56">
        <f t="shared" si="93"/>
        <v>3</v>
      </c>
      <c r="K358" s="56">
        <f t="shared" si="93"/>
        <v>3</v>
      </c>
      <c r="L358" s="56">
        <f t="shared" si="93"/>
        <v>3</v>
      </c>
      <c r="M358" s="56">
        <f t="shared" si="93"/>
        <v>3</v>
      </c>
    </row>
    <row r="359" spans="1:13" ht="41.4" hidden="1">
      <c r="A359" s="28" t="s">
        <v>203</v>
      </c>
      <c r="B359" s="47" t="s">
        <v>165</v>
      </c>
      <c r="C359" s="47" t="s">
        <v>27</v>
      </c>
      <c r="D359" s="47" t="s">
        <v>216</v>
      </c>
      <c r="E359" s="47" t="s">
        <v>204</v>
      </c>
      <c r="F359" s="56">
        <v>3</v>
      </c>
      <c r="G359" s="56">
        <v>3</v>
      </c>
      <c r="H359" s="57">
        <v>3</v>
      </c>
      <c r="I359" s="57">
        <v>3</v>
      </c>
      <c r="J359" s="56">
        <v>3</v>
      </c>
      <c r="K359" s="56">
        <v>3</v>
      </c>
      <c r="L359" s="57">
        <v>3</v>
      </c>
      <c r="M359" s="57">
        <v>3</v>
      </c>
    </row>
    <row r="360" spans="1:13" hidden="1">
      <c r="A360" s="28" t="s">
        <v>46</v>
      </c>
      <c r="B360" s="47" t="s">
        <v>165</v>
      </c>
      <c r="C360" s="47" t="s">
        <v>47</v>
      </c>
      <c r="D360" s="47"/>
      <c r="E360" s="47"/>
      <c r="F360" s="56">
        <v>27.1</v>
      </c>
      <c r="G360" s="56">
        <f t="shared" ref="G360:M364" si="94">G361</f>
        <v>27.1</v>
      </c>
      <c r="H360" s="56">
        <f t="shared" si="94"/>
        <v>27.1</v>
      </c>
      <c r="I360" s="56">
        <f t="shared" si="94"/>
        <v>27.1</v>
      </c>
      <c r="J360" s="56">
        <f t="shared" si="94"/>
        <v>27.1</v>
      </c>
      <c r="K360" s="56">
        <f t="shared" si="94"/>
        <v>27.1</v>
      </c>
      <c r="L360" s="56">
        <f t="shared" si="94"/>
        <v>27.1</v>
      </c>
      <c r="M360" s="56">
        <f t="shared" si="94"/>
        <v>27.1</v>
      </c>
    </row>
    <row r="361" spans="1:13" hidden="1">
      <c r="A361" s="28" t="s">
        <v>77</v>
      </c>
      <c r="B361" s="47" t="s">
        <v>165</v>
      </c>
      <c r="C361" s="47" t="s">
        <v>78</v>
      </c>
      <c r="D361" s="47"/>
      <c r="E361" s="47"/>
      <c r="F361" s="56">
        <v>27.1</v>
      </c>
      <c r="G361" s="56">
        <f t="shared" si="94"/>
        <v>27.1</v>
      </c>
      <c r="H361" s="56">
        <f t="shared" si="94"/>
        <v>27.1</v>
      </c>
      <c r="I361" s="56">
        <f t="shared" si="94"/>
        <v>27.1</v>
      </c>
      <c r="J361" s="56">
        <f t="shared" si="94"/>
        <v>27.1</v>
      </c>
      <c r="K361" s="56">
        <f t="shared" si="94"/>
        <v>27.1</v>
      </c>
      <c r="L361" s="56">
        <f t="shared" si="94"/>
        <v>27.1</v>
      </c>
      <c r="M361" s="56">
        <f t="shared" si="94"/>
        <v>27.1</v>
      </c>
    </row>
    <row r="362" spans="1:13" ht="27.6" hidden="1">
      <c r="A362" s="28" t="s">
        <v>79</v>
      </c>
      <c r="B362" s="47" t="s">
        <v>165</v>
      </c>
      <c r="C362" s="47" t="s">
        <v>78</v>
      </c>
      <c r="D362" s="47" t="s">
        <v>80</v>
      </c>
      <c r="E362" s="47"/>
      <c r="F362" s="56">
        <v>27.1</v>
      </c>
      <c r="G362" s="56">
        <f t="shared" si="94"/>
        <v>27.1</v>
      </c>
      <c r="H362" s="56">
        <f t="shared" si="94"/>
        <v>27.1</v>
      </c>
      <c r="I362" s="56">
        <f t="shared" si="94"/>
        <v>27.1</v>
      </c>
      <c r="J362" s="56">
        <f t="shared" si="94"/>
        <v>27.1</v>
      </c>
      <c r="K362" s="56">
        <f t="shared" si="94"/>
        <v>27.1</v>
      </c>
      <c r="L362" s="56">
        <f t="shared" si="94"/>
        <v>27.1</v>
      </c>
      <c r="M362" s="56">
        <f t="shared" si="94"/>
        <v>27.1</v>
      </c>
    </row>
    <row r="363" spans="1:13" ht="55.2" hidden="1">
      <c r="A363" s="28" t="s">
        <v>81</v>
      </c>
      <c r="B363" s="47" t="s">
        <v>165</v>
      </c>
      <c r="C363" s="47" t="s">
        <v>78</v>
      </c>
      <c r="D363" s="47" t="s">
        <v>82</v>
      </c>
      <c r="E363" s="47"/>
      <c r="F363" s="56">
        <v>27.1</v>
      </c>
      <c r="G363" s="56">
        <f t="shared" si="94"/>
        <v>27.1</v>
      </c>
      <c r="H363" s="56">
        <f t="shared" si="94"/>
        <v>27.1</v>
      </c>
      <c r="I363" s="56">
        <f t="shared" si="94"/>
        <v>27.1</v>
      </c>
      <c r="J363" s="56">
        <f t="shared" si="94"/>
        <v>27.1</v>
      </c>
      <c r="K363" s="56">
        <f t="shared" si="94"/>
        <v>27.1</v>
      </c>
      <c r="L363" s="56">
        <f t="shared" si="94"/>
        <v>27.1</v>
      </c>
      <c r="M363" s="56">
        <f t="shared" si="94"/>
        <v>27.1</v>
      </c>
    </row>
    <row r="364" spans="1:13" ht="41.4" hidden="1">
      <c r="A364" s="28" t="s">
        <v>346</v>
      </c>
      <c r="B364" s="47" t="s">
        <v>165</v>
      </c>
      <c r="C364" s="47" t="s">
        <v>78</v>
      </c>
      <c r="D364" s="47" t="s">
        <v>347</v>
      </c>
      <c r="E364" s="47"/>
      <c r="F364" s="56">
        <v>27.1</v>
      </c>
      <c r="G364" s="56">
        <f t="shared" si="94"/>
        <v>27.1</v>
      </c>
      <c r="H364" s="56">
        <f t="shared" si="94"/>
        <v>27.1</v>
      </c>
      <c r="I364" s="56">
        <f t="shared" si="94"/>
        <v>27.1</v>
      </c>
      <c r="J364" s="56">
        <f t="shared" si="94"/>
        <v>27.1</v>
      </c>
      <c r="K364" s="56">
        <f t="shared" si="94"/>
        <v>27.1</v>
      </c>
      <c r="L364" s="56">
        <f t="shared" si="94"/>
        <v>27.1</v>
      </c>
      <c r="M364" s="56">
        <f t="shared" si="94"/>
        <v>27.1</v>
      </c>
    </row>
    <row r="365" spans="1:13" ht="41.4" hidden="1">
      <c r="A365" s="28" t="s">
        <v>269</v>
      </c>
      <c r="B365" s="47" t="s">
        <v>165</v>
      </c>
      <c r="C365" s="47" t="s">
        <v>78</v>
      </c>
      <c r="D365" s="47" t="s">
        <v>347</v>
      </c>
      <c r="E365" s="47" t="s">
        <v>270</v>
      </c>
      <c r="F365" s="56">
        <v>27.1</v>
      </c>
      <c r="G365" s="56">
        <v>27.1</v>
      </c>
      <c r="H365" s="57">
        <v>27.1</v>
      </c>
      <c r="I365" s="57">
        <v>27.1</v>
      </c>
      <c r="J365" s="56">
        <v>27.1</v>
      </c>
      <c r="K365" s="56">
        <v>27.1</v>
      </c>
      <c r="L365" s="57">
        <v>27.1</v>
      </c>
      <c r="M365" s="57">
        <v>27.1</v>
      </c>
    </row>
    <row r="366" spans="1:13" hidden="1">
      <c r="A366" s="28" t="s">
        <v>83</v>
      </c>
      <c r="B366" s="47" t="s">
        <v>165</v>
      </c>
      <c r="C366" s="47" t="s">
        <v>84</v>
      </c>
      <c r="D366" s="47"/>
      <c r="E366" s="47"/>
      <c r="F366" s="56">
        <v>1601</v>
      </c>
      <c r="G366" s="56">
        <f>G367+G372</f>
        <v>1601</v>
      </c>
      <c r="H366" s="56">
        <f>H367+H372</f>
        <v>1601</v>
      </c>
      <c r="I366" s="56">
        <f>I367+I372</f>
        <v>1601</v>
      </c>
      <c r="J366" s="56">
        <f t="shared" ref="J366:L366" si="95">J367+J372</f>
        <v>1601</v>
      </c>
      <c r="K366" s="56">
        <f t="shared" si="95"/>
        <v>1601</v>
      </c>
      <c r="L366" s="56">
        <f t="shared" si="95"/>
        <v>1601</v>
      </c>
      <c r="M366" s="56">
        <f t="shared" ref="M366" si="96">M367+M372</f>
        <v>1601</v>
      </c>
    </row>
    <row r="367" spans="1:13" hidden="1">
      <c r="A367" s="28" t="s">
        <v>89</v>
      </c>
      <c r="B367" s="47" t="s">
        <v>165</v>
      </c>
      <c r="C367" s="47" t="s">
        <v>90</v>
      </c>
      <c r="D367" s="47"/>
      <c r="E367" s="47"/>
      <c r="F367" s="56">
        <v>1</v>
      </c>
      <c r="G367" s="56">
        <f t="shared" ref="G367:M370" si="97">G368</f>
        <v>1</v>
      </c>
      <c r="H367" s="56">
        <f t="shared" si="97"/>
        <v>1</v>
      </c>
      <c r="I367" s="56">
        <f t="shared" si="97"/>
        <v>1</v>
      </c>
      <c r="J367" s="56">
        <f t="shared" si="97"/>
        <v>1</v>
      </c>
      <c r="K367" s="56">
        <f t="shared" si="97"/>
        <v>1</v>
      </c>
      <c r="L367" s="56">
        <f t="shared" si="97"/>
        <v>1</v>
      </c>
      <c r="M367" s="56">
        <f t="shared" si="97"/>
        <v>1</v>
      </c>
    </row>
    <row r="368" spans="1:13" ht="41.4" hidden="1">
      <c r="A368" s="28" t="s">
        <v>166</v>
      </c>
      <c r="B368" s="47" t="s">
        <v>165</v>
      </c>
      <c r="C368" s="47" t="s">
        <v>90</v>
      </c>
      <c r="D368" s="47" t="s">
        <v>167</v>
      </c>
      <c r="E368" s="47"/>
      <c r="F368" s="56">
        <v>1</v>
      </c>
      <c r="G368" s="56">
        <f t="shared" si="97"/>
        <v>1</v>
      </c>
      <c r="H368" s="56">
        <f t="shared" si="97"/>
        <v>1</v>
      </c>
      <c r="I368" s="56">
        <f t="shared" si="97"/>
        <v>1</v>
      </c>
      <c r="J368" s="56">
        <f t="shared" si="97"/>
        <v>1</v>
      </c>
      <c r="K368" s="56">
        <f t="shared" si="97"/>
        <v>1</v>
      </c>
      <c r="L368" s="56">
        <f t="shared" si="97"/>
        <v>1</v>
      </c>
      <c r="M368" s="56">
        <f t="shared" si="97"/>
        <v>1</v>
      </c>
    </row>
    <row r="369" spans="1:13" ht="41.4" hidden="1">
      <c r="A369" s="28" t="s">
        <v>168</v>
      </c>
      <c r="B369" s="47" t="s">
        <v>165</v>
      </c>
      <c r="C369" s="47" t="s">
        <v>90</v>
      </c>
      <c r="D369" s="47" t="s">
        <v>169</v>
      </c>
      <c r="E369" s="47"/>
      <c r="F369" s="56">
        <v>1</v>
      </c>
      <c r="G369" s="56">
        <f t="shared" si="97"/>
        <v>1</v>
      </c>
      <c r="H369" s="56">
        <f t="shared" si="97"/>
        <v>1</v>
      </c>
      <c r="I369" s="56">
        <f t="shared" si="97"/>
        <v>1</v>
      </c>
      <c r="J369" s="56">
        <f t="shared" si="97"/>
        <v>1</v>
      </c>
      <c r="K369" s="56">
        <f t="shared" si="97"/>
        <v>1</v>
      </c>
      <c r="L369" s="56">
        <f t="shared" si="97"/>
        <v>1</v>
      </c>
      <c r="M369" s="56">
        <f t="shared" si="97"/>
        <v>1</v>
      </c>
    </row>
    <row r="370" spans="1:13" hidden="1">
      <c r="A370" s="28" t="s">
        <v>342</v>
      </c>
      <c r="B370" s="47" t="s">
        <v>165</v>
      </c>
      <c r="C370" s="47" t="s">
        <v>90</v>
      </c>
      <c r="D370" s="47" t="s">
        <v>343</v>
      </c>
      <c r="E370" s="47"/>
      <c r="F370" s="56">
        <v>1</v>
      </c>
      <c r="G370" s="56">
        <f t="shared" si="97"/>
        <v>1</v>
      </c>
      <c r="H370" s="56">
        <f t="shared" si="97"/>
        <v>1</v>
      </c>
      <c r="I370" s="56">
        <f t="shared" si="97"/>
        <v>1</v>
      </c>
      <c r="J370" s="56">
        <f t="shared" si="97"/>
        <v>1</v>
      </c>
      <c r="K370" s="56">
        <f t="shared" si="97"/>
        <v>1</v>
      </c>
      <c r="L370" s="56">
        <f t="shared" si="97"/>
        <v>1</v>
      </c>
      <c r="M370" s="56">
        <f t="shared" si="97"/>
        <v>1</v>
      </c>
    </row>
    <row r="371" spans="1:13" ht="41.4" hidden="1">
      <c r="A371" s="28" t="s">
        <v>203</v>
      </c>
      <c r="B371" s="47" t="s">
        <v>165</v>
      </c>
      <c r="C371" s="47" t="s">
        <v>90</v>
      </c>
      <c r="D371" s="47" t="s">
        <v>343</v>
      </c>
      <c r="E371" s="47" t="s">
        <v>204</v>
      </c>
      <c r="F371" s="56">
        <v>1</v>
      </c>
      <c r="G371" s="56">
        <v>1</v>
      </c>
      <c r="H371" s="57">
        <v>1</v>
      </c>
      <c r="I371" s="57">
        <v>1</v>
      </c>
      <c r="J371" s="56">
        <v>1</v>
      </c>
      <c r="K371" s="56">
        <v>1</v>
      </c>
      <c r="L371" s="57">
        <v>1</v>
      </c>
      <c r="M371" s="57">
        <v>1</v>
      </c>
    </row>
    <row r="372" spans="1:13" hidden="1">
      <c r="A372" s="28" t="s">
        <v>95</v>
      </c>
      <c r="B372" s="47" t="s">
        <v>165</v>
      </c>
      <c r="C372" s="47" t="s">
        <v>96</v>
      </c>
      <c r="D372" s="47"/>
      <c r="E372" s="47"/>
      <c r="F372" s="56">
        <v>1600</v>
      </c>
      <c r="G372" s="56">
        <f t="shared" ref="G372:I373" si="98">G373</f>
        <v>1600</v>
      </c>
      <c r="H372" s="56">
        <f t="shared" si="98"/>
        <v>1600</v>
      </c>
      <c r="I372" s="56">
        <f t="shared" si="98"/>
        <v>1600</v>
      </c>
      <c r="J372" s="56">
        <f t="shared" ref="J372:M373" si="99">J373</f>
        <v>1600</v>
      </c>
      <c r="K372" s="56">
        <f t="shared" si="99"/>
        <v>1600</v>
      </c>
      <c r="L372" s="56">
        <f t="shared" si="99"/>
        <v>1600</v>
      </c>
      <c r="M372" s="56">
        <f t="shared" si="99"/>
        <v>1600</v>
      </c>
    </row>
    <row r="373" spans="1:13" ht="55.2" hidden="1">
      <c r="A373" s="28" t="s">
        <v>348</v>
      </c>
      <c r="B373" s="47" t="s">
        <v>165</v>
      </c>
      <c r="C373" s="47" t="s">
        <v>96</v>
      </c>
      <c r="D373" s="47" t="s">
        <v>349</v>
      </c>
      <c r="E373" s="47"/>
      <c r="F373" s="56">
        <v>1600</v>
      </c>
      <c r="G373" s="56">
        <f t="shared" si="98"/>
        <v>1600</v>
      </c>
      <c r="H373" s="56">
        <f t="shared" si="98"/>
        <v>1600</v>
      </c>
      <c r="I373" s="56">
        <f t="shared" si="98"/>
        <v>1600</v>
      </c>
      <c r="J373" s="56">
        <f t="shared" si="99"/>
        <v>1600</v>
      </c>
      <c r="K373" s="56">
        <f t="shared" si="99"/>
        <v>1600</v>
      </c>
      <c r="L373" s="56">
        <f t="shared" si="99"/>
        <v>1600</v>
      </c>
      <c r="M373" s="56">
        <f t="shared" si="99"/>
        <v>1600</v>
      </c>
    </row>
    <row r="374" spans="1:13" ht="27.6" hidden="1">
      <c r="A374" s="28" t="s">
        <v>391</v>
      </c>
      <c r="B374" s="47" t="s">
        <v>165</v>
      </c>
      <c r="C374" s="47" t="s">
        <v>96</v>
      </c>
      <c r="D374" s="47" t="s">
        <v>371</v>
      </c>
      <c r="E374" s="47"/>
      <c r="F374" s="56">
        <v>1600</v>
      </c>
      <c r="G374" s="56">
        <f>G375+G376</f>
        <v>1600</v>
      </c>
      <c r="H374" s="56">
        <f>H375+H376</f>
        <v>1600</v>
      </c>
      <c r="I374" s="56">
        <f>I375+I376</f>
        <v>1600</v>
      </c>
      <c r="J374" s="56">
        <v>1600</v>
      </c>
      <c r="K374" s="56">
        <v>1600</v>
      </c>
      <c r="L374" s="56">
        <v>1600</v>
      </c>
      <c r="M374" s="56">
        <v>1600</v>
      </c>
    </row>
    <row r="375" spans="1:13" ht="41.4" hidden="1">
      <c r="A375" s="28" t="s">
        <v>203</v>
      </c>
      <c r="B375" s="47" t="s">
        <v>165</v>
      </c>
      <c r="C375" s="47" t="s">
        <v>96</v>
      </c>
      <c r="D375" s="47" t="s">
        <v>371</v>
      </c>
      <c r="E375" s="47" t="s">
        <v>204</v>
      </c>
      <c r="F375" s="56">
        <v>1400</v>
      </c>
      <c r="G375" s="56">
        <v>1400</v>
      </c>
      <c r="H375" s="57">
        <v>1400</v>
      </c>
      <c r="I375" s="57">
        <v>1400</v>
      </c>
      <c r="J375" s="56">
        <v>1400</v>
      </c>
      <c r="K375" s="56">
        <v>1400</v>
      </c>
      <c r="L375" s="57">
        <v>1400</v>
      </c>
      <c r="M375" s="57">
        <v>1400</v>
      </c>
    </row>
    <row r="376" spans="1:13" ht="110.4">
      <c r="A376" s="28" t="s">
        <v>477</v>
      </c>
      <c r="B376" s="47" t="s">
        <v>165</v>
      </c>
      <c r="C376" s="47" t="s">
        <v>96</v>
      </c>
      <c r="D376" s="47" t="s">
        <v>371</v>
      </c>
      <c r="E376" s="47" t="s">
        <v>220</v>
      </c>
      <c r="F376" s="56">
        <v>200</v>
      </c>
      <c r="G376" s="56">
        <v>200</v>
      </c>
      <c r="H376" s="57">
        <v>200</v>
      </c>
      <c r="I376" s="57">
        <v>200</v>
      </c>
      <c r="J376" s="56">
        <v>200</v>
      </c>
      <c r="K376" s="56">
        <v>200</v>
      </c>
      <c r="L376" s="57">
        <v>200</v>
      </c>
      <c r="M376" s="57">
        <v>200</v>
      </c>
    </row>
    <row r="377" spans="1:13">
      <c r="A377" s="34" t="s">
        <v>112</v>
      </c>
      <c r="B377" s="49" t="s">
        <v>165</v>
      </c>
      <c r="C377" s="49" t="s">
        <v>113</v>
      </c>
      <c r="D377" s="49"/>
      <c r="E377" s="49"/>
      <c r="F377" s="49" t="s">
        <v>460</v>
      </c>
      <c r="G377" s="56"/>
      <c r="H377" s="57">
        <v>0</v>
      </c>
      <c r="I377" s="57">
        <v>85696.9</v>
      </c>
      <c r="J377" s="56"/>
      <c r="K377" s="56"/>
      <c r="L377" s="57">
        <v>0</v>
      </c>
      <c r="M377" s="57">
        <v>0</v>
      </c>
    </row>
    <row r="378" spans="1:13" ht="27.6">
      <c r="A378" s="34" t="s">
        <v>172</v>
      </c>
      <c r="B378" s="49" t="s">
        <v>165</v>
      </c>
      <c r="C378" s="49" t="s">
        <v>173</v>
      </c>
      <c r="D378" s="49"/>
      <c r="E378" s="49"/>
      <c r="F378" s="49" t="s">
        <v>460</v>
      </c>
      <c r="G378" s="56"/>
      <c r="H378" s="57">
        <v>0</v>
      </c>
      <c r="I378" s="57">
        <v>85696.9</v>
      </c>
      <c r="J378" s="56"/>
      <c r="K378" s="56"/>
      <c r="L378" s="57">
        <v>0</v>
      </c>
      <c r="M378" s="57">
        <v>0</v>
      </c>
    </row>
    <row r="379" spans="1:13" ht="110.4">
      <c r="A379" s="34" t="s">
        <v>166</v>
      </c>
      <c r="B379" s="49" t="s">
        <v>165</v>
      </c>
      <c r="C379" s="49" t="s">
        <v>173</v>
      </c>
      <c r="D379" s="49" t="s">
        <v>167</v>
      </c>
      <c r="E379" s="49"/>
      <c r="F379" s="49" t="s">
        <v>460</v>
      </c>
      <c r="G379" s="56"/>
      <c r="H379" s="57">
        <v>0</v>
      </c>
      <c r="I379" s="57">
        <v>85696.9</v>
      </c>
      <c r="J379" s="56"/>
      <c r="K379" s="56"/>
      <c r="L379" s="57">
        <v>0</v>
      </c>
      <c r="M379" s="57">
        <v>0</v>
      </c>
    </row>
    <row r="380" spans="1:13" ht="110.4">
      <c r="A380" s="34" t="s">
        <v>478</v>
      </c>
      <c r="B380" s="49" t="s">
        <v>165</v>
      </c>
      <c r="C380" s="49" t="s">
        <v>173</v>
      </c>
      <c r="D380" s="49" t="s">
        <v>169</v>
      </c>
      <c r="E380" s="49"/>
      <c r="F380" s="49" t="s">
        <v>460</v>
      </c>
      <c r="G380" s="56"/>
      <c r="H380" s="57">
        <v>0</v>
      </c>
      <c r="I380" s="57">
        <v>85696.9</v>
      </c>
      <c r="J380" s="56"/>
      <c r="K380" s="56"/>
      <c r="L380" s="57">
        <v>0</v>
      </c>
      <c r="M380" s="57">
        <v>0</v>
      </c>
    </row>
    <row r="381" spans="1:13" ht="27.6">
      <c r="A381" s="34" t="s">
        <v>479</v>
      </c>
      <c r="B381" s="49" t="s">
        <v>165</v>
      </c>
      <c r="C381" s="49" t="s">
        <v>173</v>
      </c>
      <c r="D381" s="49" t="s">
        <v>343</v>
      </c>
      <c r="E381" s="49"/>
      <c r="F381" s="49" t="s">
        <v>460</v>
      </c>
      <c r="G381" s="56"/>
      <c r="H381" s="57">
        <v>0</v>
      </c>
      <c r="I381" s="57">
        <v>85696.9</v>
      </c>
      <c r="J381" s="56"/>
      <c r="K381" s="56"/>
      <c r="L381" s="57">
        <v>0</v>
      </c>
      <c r="M381" s="57">
        <v>0</v>
      </c>
    </row>
    <row r="382" spans="1:13" ht="82.8">
      <c r="A382" s="34" t="s">
        <v>480</v>
      </c>
      <c r="B382" s="49" t="s">
        <v>165</v>
      </c>
      <c r="C382" s="49" t="s">
        <v>173</v>
      </c>
      <c r="D382" s="49" t="s">
        <v>343</v>
      </c>
      <c r="E382" s="49" t="s">
        <v>270</v>
      </c>
      <c r="F382" s="49"/>
      <c r="G382" s="56"/>
      <c r="H382" s="57">
        <v>0</v>
      </c>
      <c r="I382" s="57">
        <v>85696.9</v>
      </c>
      <c r="J382" s="56"/>
      <c r="K382" s="56"/>
      <c r="L382" s="57">
        <v>0</v>
      </c>
      <c r="M382" s="57">
        <v>0</v>
      </c>
    </row>
    <row r="383" spans="1:13" ht="41.4" hidden="1">
      <c r="A383" s="34" t="s">
        <v>269</v>
      </c>
      <c r="B383" s="49" t="s">
        <v>165</v>
      </c>
      <c r="C383" s="49" t="s">
        <v>173</v>
      </c>
      <c r="D383" s="49" t="s">
        <v>343</v>
      </c>
      <c r="E383" s="49" t="s">
        <v>270</v>
      </c>
      <c r="F383" s="49" t="s">
        <v>460</v>
      </c>
      <c r="G383" s="56">
        <f t="shared" ref="G383:M387" si="100">G384</f>
        <v>31317.9</v>
      </c>
      <c r="H383" s="56">
        <f t="shared" si="100"/>
        <v>3.2</v>
      </c>
      <c r="I383" s="56">
        <f t="shared" si="100"/>
        <v>3.2</v>
      </c>
      <c r="J383" s="56">
        <f t="shared" si="100"/>
        <v>0</v>
      </c>
      <c r="K383" s="56">
        <f t="shared" si="100"/>
        <v>0</v>
      </c>
      <c r="L383" s="56">
        <f t="shared" si="100"/>
        <v>0</v>
      </c>
      <c r="M383" s="56">
        <f t="shared" si="100"/>
        <v>0</v>
      </c>
    </row>
    <row r="384" spans="1:13" hidden="1">
      <c r="A384" s="28" t="s">
        <v>152</v>
      </c>
      <c r="B384" s="47" t="s">
        <v>165</v>
      </c>
      <c r="C384" s="47" t="s">
        <v>153</v>
      </c>
      <c r="D384" s="47"/>
      <c r="E384" s="47"/>
      <c r="F384" s="56">
        <v>31317.9</v>
      </c>
      <c r="G384" s="56">
        <f t="shared" si="100"/>
        <v>31317.9</v>
      </c>
      <c r="H384" s="56">
        <f t="shared" si="100"/>
        <v>3.2</v>
      </c>
      <c r="I384" s="56">
        <f t="shared" si="100"/>
        <v>3.2</v>
      </c>
      <c r="J384" s="56">
        <f t="shared" si="100"/>
        <v>0</v>
      </c>
      <c r="K384" s="56">
        <f t="shared" si="100"/>
        <v>0</v>
      </c>
      <c r="L384" s="56">
        <f t="shared" si="100"/>
        <v>0</v>
      </c>
      <c r="M384" s="56">
        <f t="shared" si="100"/>
        <v>0</v>
      </c>
    </row>
    <row r="385" spans="1:13" ht="41.4" hidden="1">
      <c r="A385" s="28" t="s">
        <v>166</v>
      </c>
      <c r="B385" s="47" t="s">
        <v>165</v>
      </c>
      <c r="C385" s="47" t="s">
        <v>153</v>
      </c>
      <c r="D385" s="47" t="s">
        <v>167</v>
      </c>
      <c r="E385" s="47"/>
      <c r="F385" s="56">
        <v>31317.9</v>
      </c>
      <c r="G385" s="56">
        <f t="shared" si="100"/>
        <v>31317.9</v>
      </c>
      <c r="H385" s="56">
        <f t="shared" si="100"/>
        <v>3.2</v>
      </c>
      <c r="I385" s="56">
        <f t="shared" si="100"/>
        <v>3.2</v>
      </c>
      <c r="J385" s="56">
        <f t="shared" si="100"/>
        <v>0</v>
      </c>
      <c r="K385" s="56">
        <f t="shared" si="100"/>
        <v>0</v>
      </c>
      <c r="L385" s="56">
        <f t="shared" si="100"/>
        <v>0</v>
      </c>
      <c r="M385" s="56">
        <f t="shared" si="100"/>
        <v>0</v>
      </c>
    </row>
    <row r="386" spans="1:13" ht="41.4" hidden="1">
      <c r="A386" s="28" t="s">
        <v>168</v>
      </c>
      <c r="B386" s="47" t="s">
        <v>165</v>
      </c>
      <c r="C386" s="47" t="s">
        <v>153</v>
      </c>
      <c r="D386" s="47" t="s">
        <v>169</v>
      </c>
      <c r="E386" s="47"/>
      <c r="F386" s="56">
        <v>31317.9</v>
      </c>
      <c r="G386" s="56">
        <f t="shared" si="100"/>
        <v>31317.9</v>
      </c>
      <c r="H386" s="56">
        <f t="shared" si="100"/>
        <v>3.2</v>
      </c>
      <c r="I386" s="56">
        <f t="shared" si="100"/>
        <v>3.2</v>
      </c>
      <c r="J386" s="56">
        <f t="shared" si="100"/>
        <v>0</v>
      </c>
      <c r="K386" s="56">
        <f t="shared" si="100"/>
        <v>0</v>
      </c>
      <c r="L386" s="56">
        <f t="shared" si="100"/>
        <v>0</v>
      </c>
      <c r="M386" s="56">
        <f t="shared" si="100"/>
        <v>0</v>
      </c>
    </row>
    <row r="387" spans="1:13" hidden="1">
      <c r="A387" s="28" t="s">
        <v>342</v>
      </c>
      <c r="B387" s="47" t="s">
        <v>165</v>
      </c>
      <c r="C387" s="47" t="s">
        <v>153</v>
      </c>
      <c r="D387" s="47" t="s">
        <v>343</v>
      </c>
      <c r="E387" s="47"/>
      <c r="F387" s="56">
        <v>31317.9</v>
      </c>
      <c r="G387" s="56">
        <f t="shared" si="100"/>
        <v>31317.9</v>
      </c>
      <c r="H387" s="56">
        <f t="shared" si="100"/>
        <v>3.2</v>
      </c>
      <c r="I387" s="56">
        <f t="shared" si="100"/>
        <v>3.2</v>
      </c>
      <c r="J387" s="56">
        <f t="shared" si="100"/>
        <v>0</v>
      </c>
      <c r="K387" s="56">
        <f t="shared" si="100"/>
        <v>0</v>
      </c>
      <c r="L387" s="56">
        <f t="shared" si="100"/>
        <v>0</v>
      </c>
      <c r="M387" s="56">
        <f t="shared" si="100"/>
        <v>0</v>
      </c>
    </row>
    <row r="388" spans="1:13" ht="41.4" hidden="1">
      <c r="A388" s="28" t="s">
        <v>269</v>
      </c>
      <c r="B388" s="47" t="s">
        <v>165</v>
      </c>
      <c r="C388" s="47" t="s">
        <v>153</v>
      </c>
      <c r="D388" s="47" t="s">
        <v>343</v>
      </c>
      <c r="E388" s="47" t="s">
        <v>270</v>
      </c>
      <c r="F388" s="56">
        <v>31317.9</v>
      </c>
      <c r="G388" s="56">
        <v>31317.9</v>
      </c>
      <c r="H388" s="60">
        <v>3.2</v>
      </c>
      <c r="I388" s="60">
        <v>3.2</v>
      </c>
      <c r="J388" s="56">
        <v>0</v>
      </c>
      <c r="K388" s="56">
        <v>0</v>
      </c>
      <c r="L388" s="56">
        <v>0</v>
      </c>
      <c r="M388" s="56">
        <v>0</v>
      </c>
    </row>
    <row r="389" spans="1:13" ht="27.6">
      <c r="A389" s="24" t="s">
        <v>170</v>
      </c>
      <c r="B389" s="48" t="s">
        <v>171</v>
      </c>
      <c r="C389" s="48"/>
      <c r="D389" s="48"/>
      <c r="E389" s="48"/>
      <c r="F389" s="54">
        <v>1156004.5</v>
      </c>
      <c r="G389" s="61">
        <v>1156004.5</v>
      </c>
      <c r="H389" s="65">
        <v>1155090.1000000001</v>
      </c>
      <c r="I389" s="65">
        <v>1155090.1000000001</v>
      </c>
      <c r="J389" s="66">
        <v>1156004.5</v>
      </c>
      <c r="K389" s="54">
        <v>1156004.5</v>
      </c>
      <c r="L389" s="65">
        <v>1155090.1000000001</v>
      </c>
      <c r="M389" s="65">
        <v>1155090.1000000001</v>
      </c>
    </row>
    <row r="390" spans="1:13">
      <c r="A390" s="28" t="s">
        <v>112</v>
      </c>
      <c r="B390" s="47" t="s">
        <v>171</v>
      </c>
      <c r="C390" s="47" t="s">
        <v>113</v>
      </c>
      <c r="D390" s="47"/>
      <c r="E390" s="47"/>
      <c r="F390" s="56">
        <v>1111479.7</v>
      </c>
      <c r="G390" s="59">
        <v>1111479.7</v>
      </c>
      <c r="H390" s="62">
        <v>1111479.7</v>
      </c>
      <c r="I390" s="62">
        <v>1025782.8</v>
      </c>
      <c r="J390" s="63">
        <v>1111479.7</v>
      </c>
      <c r="K390" s="56">
        <v>1111479.7</v>
      </c>
      <c r="L390" s="62">
        <v>1111479.7</v>
      </c>
      <c r="M390" s="62">
        <v>1111479.7</v>
      </c>
    </row>
    <row r="391" spans="1:13" ht="27.6">
      <c r="A391" s="28" t="s">
        <v>172</v>
      </c>
      <c r="B391" s="47" t="s">
        <v>171</v>
      </c>
      <c r="C391" s="47" t="s">
        <v>173</v>
      </c>
      <c r="D391" s="47"/>
      <c r="E391" s="47"/>
      <c r="F391" s="56">
        <v>504536.3</v>
      </c>
      <c r="G391" s="59">
        <v>504536.3</v>
      </c>
      <c r="H391" s="62">
        <v>504536.3</v>
      </c>
      <c r="I391" s="62">
        <v>418839.4</v>
      </c>
      <c r="J391" s="63">
        <v>504536.3</v>
      </c>
      <c r="K391" s="56">
        <v>504536.3</v>
      </c>
      <c r="L391" s="62">
        <v>504536.3</v>
      </c>
      <c r="M391" s="62">
        <v>504536.3</v>
      </c>
    </row>
    <row r="392" spans="1:13" ht="55.2">
      <c r="A392" s="28" t="s">
        <v>116</v>
      </c>
      <c r="B392" s="47" t="s">
        <v>171</v>
      </c>
      <c r="C392" s="47" t="s">
        <v>173</v>
      </c>
      <c r="D392" s="47" t="s">
        <v>117</v>
      </c>
      <c r="E392" s="47"/>
      <c r="F392" s="56">
        <v>504536.3</v>
      </c>
      <c r="G392" s="59">
        <v>504536.3</v>
      </c>
      <c r="H392" s="62">
        <v>504536.3</v>
      </c>
      <c r="I392" s="62">
        <v>418839.4</v>
      </c>
      <c r="J392" s="63">
        <v>504536.3</v>
      </c>
      <c r="K392" s="56">
        <v>504536.3</v>
      </c>
      <c r="L392" s="62">
        <v>504536.3</v>
      </c>
      <c r="M392" s="62">
        <v>504536.3</v>
      </c>
    </row>
    <row r="393" spans="1:13" ht="55.2">
      <c r="A393" s="28" t="s">
        <v>481</v>
      </c>
      <c r="B393" s="47" t="s">
        <v>171</v>
      </c>
      <c r="C393" s="47" t="s">
        <v>173</v>
      </c>
      <c r="D393" s="47" t="s">
        <v>175</v>
      </c>
      <c r="E393" s="47"/>
      <c r="F393" s="56">
        <v>504536.3</v>
      </c>
      <c r="G393" s="59">
        <v>504536.3</v>
      </c>
      <c r="H393" s="62">
        <v>504536.3</v>
      </c>
      <c r="I393" s="62">
        <v>418839.4</v>
      </c>
      <c r="J393" s="63">
        <v>504536.3</v>
      </c>
      <c r="K393" s="56">
        <v>504536.3</v>
      </c>
      <c r="L393" s="62">
        <v>504536.3</v>
      </c>
      <c r="M393" s="62">
        <v>504536.3</v>
      </c>
    </row>
    <row r="394" spans="1:13" ht="151.80000000000001">
      <c r="A394" s="28" t="s">
        <v>388</v>
      </c>
      <c r="B394" s="47" t="s">
        <v>171</v>
      </c>
      <c r="C394" s="47" t="s">
        <v>173</v>
      </c>
      <c r="D394" s="47" t="s">
        <v>350</v>
      </c>
      <c r="E394" s="47"/>
      <c r="F394" s="56">
        <v>504536.3</v>
      </c>
      <c r="G394" s="59">
        <v>504536.3</v>
      </c>
      <c r="H394" s="62">
        <v>504536.3</v>
      </c>
      <c r="I394" s="62">
        <v>418839.4</v>
      </c>
      <c r="J394" s="63">
        <v>504536.3</v>
      </c>
      <c r="K394" s="56">
        <v>504536.3</v>
      </c>
      <c r="L394" s="62">
        <v>504536.3</v>
      </c>
      <c r="M394" s="62">
        <v>504536.3</v>
      </c>
    </row>
    <row r="395" spans="1:13" ht="110.4">
      <c r="A395" s="28" t="s">
        <v>477</v>
      </c>
      <c r="B395" s="47" t="s">
        <v>171</v>
      </c>
      <c r="C395" s="47" t="s">
        <v>173</v>
      </c>
      <c r="D395" s="47" t="s">
        <v>350</v>
      </c>
      <c r="E395" s="47" t="s">
        <v>220</v>
      </c>
      <c r="F395" s="56">
        <v>504536.3</v>
      </c>
      <c r="G395" s="59">
        <v>504536.3</v>
      </c>
      <c r="H395" s="62">
        <v>504536.3</v>
      </c>
      <c r="I395" s="62">
        <v>418839.4</v>
      </c>
      <c r="J395" s="63">
        <v>504536.3</v>
      </c>
      <c r="K395" s="56">
        <v>504536.3</v>
      </c>
      <c r="L395" s="62">
        <v>504536.3</v>
      </c>
      <c r="M395" s="62">
        <v>504536.3</v>
      </c>
    </row>
    <row r="396" spans="1:13" hidden="1">
      <c r="A396" s="28" t="s">
        <v>176</v>
      </c>
      <c r="B396" s="47" t="s">
        <v>171</v>
      </c>
      <c r="C396" s="47" t="s">
        <v>177</v>
      </c>
      <c r="D396" s="47"/>
      <c r="E396" s="47"/>
      <c r="F396" s="56">
        <v>477093.2</v>
      </c>
      <c r="G396" s="59">
        <v>477093.2</v>
      </c>
      <c r="H396" s="62"/>
      <c r="I396" s="62"/>
      <c r="J396" s="63">
        <v>477093.2</v>
      </c>
      <c r="K396" s="56">
        <v>477093.2</v>
      </c>
      <c r="L396" s="56"/>
      <c r="M396" s="56"/>
    </row>
    <row r="397" spans="1:13" ht="27.6" hidden="1">
      <c r="A397" s="28" t="s">
        <v>116</v>
      </c>
      <c r="B397" s="47" t="s">
        <v>171</v>
      </c>
      <c r="C397" s="47" t="s">
        <v>177</v>
      </c>
      <c r="D397" s="47" t="s">
        <v>117</v>
      </c>
      <c r="E397" s="47"/>
      <c r="F397" s="56">
        <v>477093.2</v>
      </c>
      <c r="G397" s="59">
        <v>477093.2</v>
      </c>
      <c r="H397" s="62"/>
      <c r="I397" s="62"/>
      <c r="J397" s="63">
        <v>477093.2</v>
      </c>
      <c r="K397" s="56">
        <v>477093.2</v>
      </c>
      <c r="L397" s="56"/>
      <c r="M397" s="56"/>
    </row>
    <row r="398" spans="1:13" ht="27.6" hidden="1">
      <c r="A398" s="28" t="s">
        <v>178</v>
      </c>
      <c r="B398" s="47" t="s">
        <v>171</v>
      </c>
      <c r="C398" s="47" t="s">
        <v>177</v>
      </c>
      <c r="D398" s="47" t="s">
        <v>179</v>
      </c>
      <c r="E398" s="47"/>
      <c r="F398" s="56">
        <v>473003.2</v>
      </c>
      <c r="G398" s="59">
        <v>473003.2</v>
      </c>
      <c r="H398" s="62"/>
      <c r="I398" s="62"/>
      <c r="J398" s="63">
        <v>473003.2</v>
      </c>
      <c r="K398" s="56">
        <v>473003.2</v>
      </c>
      <c r="L398" s="56"/>
      <c r="M398" s="56"/>
    </row>
    <row r="399" spans="1:13" ht="55.2" hidden="1">
      <c r="A399" s="28" t="s">
        <v>351</v>
      </c>
      <c r="B399" s="47" t="s">
        <v>171</v>
      </c>
      <c r="C399" s="47" t="s">
        <v>177</v>
      </c>
      <c r="D399" s="47" t="s">
        <v>352</v>
      </c>
      <c r="E399" s="47"/>
      <c r="F399" s="56">
        <v>414746.6</v>
      </c>
      <c r="G399" s="59">
        <v>414746.6</v>
      </c>
      <c r="H399" s="62"/>
      <c r="I399" s="62"/>
      <c r="J399" s="63">
        <v>414746.6</v>
      </c>
      <c r="K399" s="56">
        <v>414746.6</v>
      </c>
      <c r="L399" s="56"/>
      <c r="M399" s="56"/>
    </row>
    <row r="400" spans="1:13" ht="41.4" hidden="1">
      <c r="A400" s="28" t="s">
        <v>219</v>
      </c>
      <c r="B400" s="47" t="s">
        <v>171</v>
      </c>
      <c r="C400" s="47" t="s">
        <v>177</v>
      </c>
      <c r="D400" s="47" t="s">
        <v>352</v>
      </c>
      <c r="E400" s="47" t="s">
        <v>220</v>
      </c>
      <c r="F400" s="56">
        <v>414746.6</v>
      </c>
      <c r="G400" s="59">
        <v>414746.6</v>
      </c>
      <c r="H400" s="52"/>
      <c r="I400" s="52"/>
      <c r="J400" s="63">
        <v>414746.6</v>
      </c>
      <c r="K400" s="56">
        <v>414746.6</v>
      </c>
      <c r="L400" s="56"/>
      <c r="M400" s="56"/>
    </row>
    <row r="401" spans="1:13" ht="110.4" hidden="1">
      <c r="A401" s="28" t="s">
        <v>370</v>
      </c>
      <c r="B401" s="47" t="s">
        <v>171</v>
      </c>
      <c r="C401" s="47" t="s">
        <v>177</v>
      </c>
      <c r="D401" s="47" t="s">
        <v>353</v>
      </c>
      <c r="E401" s="47"/>
      <c r="F401" s="56">
        <v>27235.3</v>
      </c>
      <c r="G401" s="59">
        <v>27235.3</v>
      </c>
      <c r="H401" s="52"/>
      <c r="I401" s="52"/>
      <c r="J401" s="63">
        <v>27235.3</v>
      </c>
      <c r="K401" s="56">
        <v>27235.3</v>
      </c>
      <c r="L401" s="56"/>
      <c r="M401" s="56"/>
    </row>
    <row r="402" spans="1:13" ht="82.8" hidden="1">
      <c r="A402" s="28" t="s">
        <v>201</v>
      </c>
      <c r="B402" s="47" t="s">
        <v>171</v>
      </c>
      <c r="C402" s="47" t="s">
        <v>177</v>
      </c>
      <c r="D402" s="47" t="s">
        <v>353</v>
      </c>
      <c r="E402" s="47" t="s">
        <v>202</v>
      </c>
      <c r="F402" s="56">
        <v>22440.7</v>
      </c>
      <c r="G402" s="56">
        <v>22440.7</v>
      </c>
      <c r="H402" s="53"/>
      <c r="I402" s="53"/>
      <c r="J402" s="56">
        <v>22440.7</v>
      </c>
      <c r="K402" s="56">
        <v>22440.7</v>
      </c>
      <c r="L402" s="56"/>
      <c r="M402" s="56"/>
    </row>
    <row r="403" spans="1:13" ht="41.4" hidden="1">
      <c r="A403" s="28" t="s">
        <v>203</v>
      </c>
      <c r="B403" s="47" t="s">
        <v>171</v>
      </c>
      <c r="C403" s="47" t="s">
        <v>177</v>
      </c>
      <c r="D403" s="47" t="s">
        <v>353</v>
      </c>
      <c r="E403" s="47" t="s">
        <v>204</v>
      </c>
      <c r="F403" s="56">
        <v>4717</v>
      </c>
      <c r="G403" s="56">
        <v>4717</v>
      </c>
      <c r="H403" s="53"/>
      <c r="I403" s="53"/>
      <c r="J403" s="56">
        <v>4717</v>
      </c>
      <c r="K403" s="56">
        <v>4717</v>
      </c>
      <c r="L403" s="56"/>
      <c r="M403" s="56"/>
    </row>
    <row r="404" spans="1:13" hidden="1">
      <c r="A404" s="28" t="s">
        <v>205</v>
      </c>
      <c r="B404" s="47" t="s">
        <v>171</v>
      </c>
      <c r="C404" s="47" t="s">
        <v>177</v>
      </c>
      <c r="D404" s="47" t="s">
        <v>353</v>
      </c>
      <c r="E404" s="47" t="s">
        <v>206</v>
      </c>
      <c r="F404" s="56">
        <v>77.599999999999994</v>
      </c>
      <c r="G404" s="56">
        <v>77.599999999999994</v>
      </c>
      <c r="H404" s="53"/>
      <c r="I404" s="53"/>
      <c r="J404" s="56">
        <v>77.599999999999994</v>
      </c>
      <c r="K404" s="56">
        <v>77.599999999999994</v>
      </c>
      <c r="L404" s="56"/>
      <c r="M404" s="56"/>
    </row>
    <row r="405" spans="1:13" ht="82.8" hidden="1">
      <c r="A405" s="28" t="s">
        <v>389</v>
      </c>
      <c r="B405" s="47" t="s">
        <v>171</v>
      </c>
      <c r="C405" s="47" t="s">
        <v>177</v>
      </c>
      <c r="D405" s="47" t="s">
        <v>354</v>
      </c>
      <c r="E405" s="47"/>
      <c r="F405" s="56">
        <v>31021.3</v>
      </c>
      <c r="G405" s="56">
        <v>31021.3</v>
      </c>
      <c r="H405" s="53"/>
      <c r="I405" s="53"/>
      <c r="J405" s="56">
        <v>31021.3</v>
      </c>
      <c r="K405" s="56">
        <v>31021.3</v>
      </c>
      <c r="L405" s="56"/>
      <c r="M405" s="56"/>
    </row>
    <row r="406" spans="1:13" ht="82.8" hidden="1">
      <c r="A406" s="28" t="s">
        <v>201</v>
      </c>
      <c r="B406" s="47" t="s">
        <v>171</v>
      </c>
      <c r="C406" s="47" t="s">
        <v>177</v>
      </c>
      <c r="D406" s="47" t="s">
        <v>354</v>
      </c>
      <c r="E406" s="47" t="s">
        <v>202</v>
      </c>
      <c r="F406" s="56">
        <v>23277</v>
      </c>
      <c r="G406" s="56">
        <v>23277</v>
      </c>
      <c r="H406" s="53"/>
      <c r="I406" s="53"/>
      <c r="J406" s="56">
        <v>23277</v>
      </c>
      <c r="K406" s="56">
        <v>23277</v>
      </c>
      <c r="L406" s="56"/>
      <c r="M406" s="56"/>
    </row>
    <row r="407" spans="1:13" ht="41.4" hidden="1">
      <c r="A407" s="28" t="s">
        <v>203</v>
      </c>
      <c r="B407" s="47" t="s">
        <v>171</v>
      </c>
      <c r="C407" s="47" t="s">
        <v>177</v>
      </c>
      <c r="D407" s="47" t="s">
        <v>354</v>
      </c>
      <c r="E407" s="47" t="s">
        <v>204</v>
      </c>
      <c r="F407" s="56">
        <v>6209.1</v>
      </c>
      <c r="G407" s="56">
        <v>6209.1</v>
      </c>
      <c r="H407" s="53"/>
      <c r="I407" s="53"/>
      <c r="J407" s="56">
        <v>6209.1</v>
      </c>
      <c r="K407" s="56">
        <v>6209.1</v>
      </c>
      <c r="L407" s="56"/>
      <c r="M407" s="56"/>
    </row>
    <row r="408" spans="1:13" ht="27.6" hidden="1">
      <c r="A408" s="28" t="s">
        <v>235</v>
      </c>
      <c r="B408" s="47" t="s">
        <v>171</v>
      </c>
      <c r="C408" s="47" t="s">
        <v>177</v>
      </c>
      <c r="D408" s="47" t="s">
        <v>354</v>
      </c>
      <c r="E408" s="47" t="s">
        <v>236</v>
      </c>
      <c r="F408" s="56">
        <v>642.6</v>
      </c>
      <c r="G408" s="56">
        <v>642.6</v>
      </c>
      <c r="H408" s="53"/>
      <c r="I408" s="53"/>
      <c r="J408" s="56">
        <v>642.6</v>
      </c>
      <c r="K408" s="56">
        <v>642.6</v>
      </c>
      <c r="L408" s="56"/>
      <c r="M408" s="56"/>
    </row>
    <row r="409" spans="1:13" hidden="1">
      <c r="A409" s="28" t="s">
        <v>205</v>
      </c>
      <c r="B409" s="47" t="s">
        <v>171</v>
      </c>
      <c r="C409" s="47" t="s">
        <v>177</v>
      </c>
      <c r="D409" s="47" t="s">
        <v>354</v>
      </c>
      <c r="E409" s="47" t="s">
        <v>206</v>
      </c>
      <c r="F409" s="56">
        <v>892.6</v>
      </c>
      <c r="G409" s="56">
        <v>892.6</v>
      </c>
      <c r="H409" s="56"/>
      <c r="I409" s="56"/>
      <c r="J409" s="56">
        <v>892.6</v>
      </c>
      <c r="K409" s="56">
        <v>892.6</v>
      </c>
      <c r="L409" s="56"/>
      <c r="M409" s="56"/>
    </row>
    <row r="410" spans="1:13" ht="27.6" hidden="1">
      <c r="A410" s="28" t="s">
        <v>180</v>
      </c>
      <c r="B410" s="47" t="s">
        <v>171</v>
      </c>
      <c r="C410" s="47" t="s">
        <v>177</v>
      </c>
      <c r="D410" s="47" t="s">
        <v>181</v>
      </c>
      <c r="E410" s="47"/>
      <c r="F410" s="56">
        <v>4090</v>
      </c>
      <c r="G410" s="56">
        <v>4090</v>
      </c>
      <c r="H410" s="56"/>
      <c r="I410" s="56"/>
      <c r="J410" s="56">
        <v>4090</v>
      </c>
      <c r="K410" s="56">
        <v>4090</v>
      </c>
      <c r="L410" s="56"/>
      <c r="M410" s="56"/>
    </row>
    <row r="411" spans="1:13" hidden="1">
      <c r="A411" s="28" t="s">
        <v>355</v>
      </c>
      <c r="B411" s="47" t="s">
        <v>171</v>
      </c>
      <c r="C411" s="47" t="s">
        <v>177</v>
      </c>
      <c r="D411" s="47" t="s">
        <v>356</v>
      </c>
      <c r="E411" s="47"/>
      <c r="F411" s="56">
        <v>4090</v>
      </c>
      <c r="G411" s="56">
        <v>4090</v>
      </c>
      <c r="H411" s="56"/>
      <c r="I411" s="56"/>
      <c r="J411" s="56">
        <v>4090</v>
      </c>
      <c r="K411" s="56">
        <v>4090</v>
      </c>
      <c r="L411" s="56"/>
      <c r="M411" s="56"/>
    </row>
    <row r="412" spans="1:13" ht="41.4" hidden="1">
      <c r="A412" s="28" t="s">
        <v>219</v>
      </c>
      <c r="B412" s="47" t="s">
        <v>171</v>
      </c>
      <c r="C412" s="47" t="s">
        <v>177</v>
      </c>
      <c r="D412" s="47" t="s">
        <v>356</v>
      </c>
      <c r="E412" s="47" t="s">
        <v>220</v>
      </c>
      <c r="F412" s="56">
        <v>4090</v>
      </c>
      <c r="G412" s="56">
        <v>4090</v>
      </c>
      <c r="H412" s="56"/>
      <c r="I412" s="56"/>
      <c r="J412" s="56">
        <v>4090</v>
      </c>
      <c r="K412" s="56">
        <v>4090</v>
      </c>
      <c r="L412" s="56"/>
      <c r="M412" s="56"/>
    </row>
    <row r="413" spans="1:13" hidden="1">
      <c r="A413" s="28" t="s">
        <v>114</v>
      </c>
      <c r="B413" s="47" t="s">
        <v>171</v>
      </c>
      <c r="C413" s="47" t="s">
        <v>115</v>
      </c>
      <c r="D413" s="47"/>
      <c r="E413" s="47"/>
      <c r="F413" s="56">
        <v>80108.600000000006</v>
      </c>
      <c r="G413" s="56">
        <v>80108.600000000006</v>
      </c>
      <c r="H413" s="56"/>
      <c r="I413" s="56"/>
      <c r="J413" s="56">
        <v>80108.600000000006</v>
      </c>
      <c r="K413" s="56">
        <v>80108.600000000006</v>
      </c>
      <c r="L413" s="56"/>
      <c r="M413" s="56"/>
    </row>
    <row r="414" spans="1:13" ht="27.6" hidden="1">
      <c r="A414" s="28" t="s">
        <v>116</v>
      </c>
      <c r="B414" s="47" t="s">
        <v>171</v>
      </c>
      <c r="C414" s="47" t="s">
        <v>115</v>
      </c>
      <c r="D414" s="47" t="s">
        <v>117</v>
      </c>
      <c r="E414" s="47"/>
      <c r="F414" s="56">
        <v>80108.600000000006</v>
      </c>
      <c r="G414" s="56">
        <v>80108.600000000006</v>
      </c>
      <c r="H414" s="56"/>
      <c r="I414" s="56"/>
      <c r="J414" s="56">
        <v>80108.600000000006</v>
      </c>
      <c r="K414" s="56">
        <v>80108.600000000006</v>
      </c>
      <c r="L414" s="56"/>
      <c r="M414" s="56"/>
    </row>
    <row r="415" spans="1:13" ht="27.6" hidden="1">
      <c r="A415" s="28" t="s">
        <v>118</v>
      </c>
      <c r="B415" s="47" t="s">
        <v>171</v>
      </c>
      <c r="C415" s="47" t="s">
        <v>115</v>
      </c>
      <c r="D415" s="47" t="s">
        <v>119</v>
      </c>
      <c r="E415" s="47"/>
      <c r="F415" s="56">
        <v>80108.600000000006</v>
      </c>
      <c r="G415" s="56">
        <v>80108.600000000006</v>
      </c>
      <c r="H415" s="56"/>
      <c r="I415" s="56"/>
      <c r="J415" s="56">
        <v>80108.600000000006</v>
      </c>
      <c r="K415" s="56">
        <v>80108.600000000006</v>
      </c>
      <c r="L415" s="56"/>
      <c r="M415" s="56"/>
    </row>
    <row r="416" spans="1:13" ht="41.4" hidden="1">
      <c r="A416" s="28" t="s">
        <v>375</v>
      </c>
      <c r="B416" s="47" t="s">
        <v>171</v>
      </c>
      <c r="C416" s="47" t="s">
        <v>115</v>
      </c>
      <c r="D416" s="47" t="s">
        <v>303</v>
      </c>
      <c r="E416" s="47"/>
      <c r="F416" s="56">
        <v>70988.600000000006</v>
      </c>
      <c r="G416" s="56">
        <v>70988.600000000006</v>
      </c>
      <c r="H416" s="56"/>
      <c r="I416" s="56"/>
      <c r="J416" s="56">
        <v>70988.600000000006</v>
      </c>
      <c r="K416" s="56">
        <v>70988.600000000006</v>
      </c>
      <c r="L416" s="56"/>
      <c r="M416" s="56"/>
    </row>
    <row r="417" spans="1:13" ht="41.4" hidden="1">
      <c r="A417" s="28" t="s">
        <v>219</v>
      </c>
      <c r="B417" s="47" t="s">
        <v>171</v>
      </c>
      <c r="C417" s="47" t="s">
        <v>115</v>
      </c>
      <c r="D417" s="47" t="s">
        <v>303</v>
      </c>
      <c r="E417" s="47" t="s">
        <v>220</v>
      </c>
      <c r="F417" s="56">
        <v>70988.600000000006</v>
      </c>
      <c r="G417" s="56">
        <v>70988.600000000006</v>
      </c>
      <c r="H417" s="56"/>
      <c r="I417" s="56"/>
      <c r="J417" s="56">
        <v>70988.600000000006</v>
      </c>
      <c r="K417" s="56">
        <v>70988.600000000006</v>
      </c>
      <c r="L417" s="56"/>
      <c r="M417" s="56"/>
    </row>
    <row r="418" spans="1:13" ht="41.4" hidden="1">
      <c r="A418" s="28" t="s">
        <v>378</v>
      </c>
      <c r="B418" s="47" t="s">
        <v>171</v>
      </c>
      <c r="C418" s="47" t="s">
        <v>115</v>
      </c>
      <c r="D418" s="47" t="s">
        <v>357</v>
      </c>
      <c r="E418" s="47"/>
      <c r="F418" s="56">
        <v>9120</v>
      </c>
      <c r="G418" s="56">
        <v>9120</v>
      </c>
      <c r="H418" s="56"/>
      <c r="I418" s="56"/>
      <c r="J418" s="56">
        <v>9120</v>
      </c>
      <c r="K418" s="56">
        <v>9120</v>
      </c>
      <c r="L418" s="56"/>
      <c r="M418" s="56"/>
    </row>
    <row r="419" spans="1:13" ht="41.4" hidden="1">
      <c r="A419" s="28" t="s">
        <v>219</v>
      </c>
      <c r="B419" s="47" t="s">
        <v>171</v>
      </c>
      <c r="C419" s="47" t="s">
        <v>115</v>
      </c>
      <c r="D419" s="47" t="s">
        <v>357</v>
      </c>
      <c r="E419" s="47" t="s">
        <v>220</v>
      </c>
      <c r="F419" s="56">
        <v>9120</v>
      </c>
      <c r="G419" s="56">
        <v>9120</v>
      </c>
      <c r="H419" s="56"/>
      <c r="I419" s="56"/>
      <c r="J419" s="56">
        <v>9120</v>
      </c>
      <c r="K419" s="56">
        <v>9120</v>
      </c>
      <c r="L419" s="56"/>
      <c r="M419" s="56"/>
    </row>
    <row r="420" spans="1:13" hidden="1">
      <c r="A420" s="28" t="s">
        <v>120</v>
      </c>
      <c r="B420" s="47" t="s">
        <v>171</v>
      </c>
      <c r="C420" s="47" t="s">
        <v>121</v>
      </c>
      <c r="D420" s="47"/>
      <c r="E420" s="47"/>
      <c r="F420" s="56">
        <v>4266.1000000000004</v>
      </c>
      <c r="G420" s="56">
        <v>4266.1000000000004</v>
      </c>
      <c r="H420" s="56"/>
      <c r="I420" s="56"/>
      <c r="J420" s="56">
        <v>4266.1000000000004</v>
      </c>
      <c r="K420" s="56">
        <v>4266.1000000000004</v>
      </c>
      <c r="L420" s="56"/>
      <c r="M420" s="56"/>
    </row>
    <row r="421" spans="1:13" ht="27.6" hidden="1">
      <c r="A421" s="28" t="s">
        <v>116</v>
      </c>
      <c r="B421" s="47" t="s">
        <v>171</v>
      </c>
      <c r="C421" s="47" t="s">
        <v>121</v>
      </c>
      <c r="D421" s="47" t="s">
        <v>117</v>
      </c>
      <c r="E421" s="47"/>
      <c r="F421" s="56">
        <v>4266.1000000000004</v>
      </c>
      <c r="G421" s="56">
        <v>4266.1000000000004</v>
      </c>
      <c r="H421" s="56"/>
      <c r="I421" s="56"/>
      <c r="J421" s="56">
        <v>4266.1000000000004</v>
      </c>
      <c r="K421" s="56">
        <v>4266.1000000000004</v>
      </c>
      <c r="L421" s="56"/>
      <c r="M421" s="56"/>
    </row>
    <row r="422" spans="1:13" ht="27.6" hidden="1">
      <c r="A422" s="28" t="s">
        <v>122</v>
      </c>
      <c r="B422" s="47" t="s">
        <v>171</v>
      </c>
      <c r="C422" s="47" t="s">
        <v>121</v>
      </c>
      <c r="D422" s="47" t="s">
        <v>123</v>
      </c>
      <c r="E422" s="47"/>
      <c r="F422" s="56">
        <v>4266.1000000000004</v>
      </c>
      <c r="G422" s="56">
        <v>4266.1000000000004</v>
      </c>
      <c r="H422" s="56"/>
      <c r="I422" s="56"/>
      <c r="J422" s="56">
        <v>4266.1000000000004</v>
      </c>
      <c r="K422" s="56">
        <v>4266.1000000000004</v>
      </c>
      <c r="L422" s="56"/>
      <c r="M422" s="56"/>
    </row>
    <row r="423" spans="1:13" ht="27.6" hidden="1">
      <c r="A423" s="28" t="s">
        <v>358</v>
      </c>
      <c r="B423" s="47" t="s">
        <v>171</v>
      </c>
      <c r="C423" s="47" t="s">
        <v>121</v>
      </c>
      <c r="D423" s="47" t="s">
        <v>359</v>
      </c>
      <c r="E423" s="47"/>
      <c r="F423" s="56">
        <v>4106.1000000000004</v>
      </c>
      <c r="G423" s="56">
        <v>4106.1000000000004</v>
      </c>
      <c r="H423" s="56"/>
      <c r="I423" s="56"/>
      <c r="J423" s="56">
        <v>4106.1000000000004</v>
      </c>
      <c r="K423" s="56">
        <v>4106.1000000000004</v>
      </c>
      <c r="L423" s="56"/>
      <c r="M423" s="56"/>
    </row>
    <row r="424" spans="1:13" ht="41.4" hidden="1">
      <c r="A424" s="28" t="s">
        <v>219</v>
      </c>
      <c r="B424" s="47" t="s">
        <v>171</v>
      </c>
      <c r="C424" s="47" t="s">
        <v>121</v>
      </c>
      <c r="D424" s="47" t="s">
        <v>359</v>
      </c>
      <c r="E424" s="47" t="s">
        <v>220</v>
      </c>
      <c r="F424" s="56">
        <v>4106.1000000000004</v>
      </c>
      <c r="G424" s="56">
        <v>4106.1000000000004</v>
      </c>
      <c r="H424" s="56"/>
      <c r="I424" s="56"/>
      <c r="J424" s="56">
        <v>4106.1000000000004</v>
      </c>
      <c r="K424" s="56">
        <v>4106.1000000000004</v>
      </c>
      <c r="L424" s="56"/>
      <c r="M424" s="56"/>
    </row>
    <row r="425" spans="1:13" ht="55.2" hidden="1">
      <c r="A425" s="28" t="s">
        <v>379</v>
      </c>
      <c r="B425" s="47" t="s">
        <v>171</v>
      </c>
      <c r="C425" s="47" t="s">
        <v>121</v>
      </c>
      <c r="D425" s="47" t="s">
        <v>360</v>
      </c>
      <c r="E425" s="47"/>
      <c r="F425" s="56">
        <v>75</v>
      </c>
      <c r="G425" s="56">
        <v>75</v>
      </c>
      <c r="H425" s="56"/>
      <c r="I425" s="56"/>
      <c r="J425" s="56">
        <v>75</v>
      </c>
      <c r="K425" s="56">
        <v>75</v>
      </c>
      <c r="L425" s="56"/>
      <c r="M425" s="56"/>
    </row>
    <row r="426" spans="1:13" ht="41.4" hidden="1">
      <c r="A426" s="28" t="s">
        <v>203</v>
      </c>
      <c r="B426" s="47" t="s">
        <v>171</v>
      </c>
      <c r="C426" s="47" t="s">
        <v>121</v>
      </c>
      <c r="D426" s="47" t="s">
        <v>360</v>
      </c>
      <c r="E426" s="47" t="s">
        <v>204</v>
      </c>
      <c r="F426" s="56">
        <v>75</v>
      </c>
      <c r="G426" s="56">
        <v>75</v>
      </c>
      <c r="H426" s="56"/>
      <c r="I426" s="56"/>
      <c r="J426" s="56">
        <v>75</v>
      </c>
      <c r="K426" s="56">
        <v>75</v>
      </c>
      <c r="L426" s="56"/>
      <c r="M426" s="56"/>
    </row>
    <row r="427" spans="1:13" ht="27.6" hidden="1">
      <c r="A427" s="28" t="s">
        <v>376</v>
      </c>
      <c r="B427" s="47" t="s">
        <v>171</v>
      </c>
      <c r="C427" s="47" t="s">
        <v>121</v>
      </c>
      <c r="D427" s="47" t="s">
        <v>305</v>
      </c>
      <c r="E427" s="47"/>
      <c r="F427" s="56">
        <v>85</v>
      </c>
      <c r="G427" s="56">
        <v>85</v>
      </c>
      <c r="H427" s="56"/>
      <c r="I427" s="56"/>
      <c r="J427" s="56">
        <v>85</v>
      </c>
      <c r="K427" s="56">
        <v>85</v>
      </c>
      <c r="L427" s="56"/>
      <c r="M427" s="56"/>
    </row>
    <row r="428" spans="1:13" ht="41.4" hidden="1">
      <c r="A428" s="28" t="s">
        <v>219</v>
      </c>
      <c r="B428" s="47" t="s">
        <v>171</v>
      </c>
      <c r="C428" s="47" t="s">
        <v>121</v>
      </c>
      <c r="D428" s="47" t="s">
        <v>305</v>
      </c>
      <c r="E428" s="47" t="s">
        <v>220</v>
      </c>
      <c r="F428" s="56">
        <v>85</v>
      </c>
      <c r="G428" s="56">
        <v>85</v>
      </c>
      <c r="H428" s="56"/>
      <c r="I428" s="56"/>
      <c r="J428" s="56">
        <v>85</v>
      </c>
      <c r="K428" s="56">
        <v>85</v>
      </c>
      <c r="L428" s="56"/>
      <c r="M428" s="56"/>
    </row>
    <row r="429" spans="1:13" hidden="1">
      <c r="A429" s="28" t="s">
        <v>182</v>
      </c>
      <c r="B429" s="47" t="s">
        <v>171</v>
      </c>
      <c r="C429" s="47" t="s">
        <v>183</v>
      </c>
      <c r="D429" s="47"/>
      <c r="E429" s="47"/>
      <c r="F429" s="56">
        <v>45475.5</v>
      </c>
      <c r="G429" s="56">
        <v>45475.5</v>
      </c>
      <c r="H429" s="56"/>
      <c r="I429" s="56"/>
      <c r="J429" s="56">
        <v>45475.5</v>
      </c>
      <c r="K429" s="56">
        <v>45475.5</v>
      </c>
      <c r="L429" s="56"/>
      <c r="M429" s="56"/>
    </row>
    <row r="430" spans="1:13" ht="27.6" hidden="1">
      <c r="A430" s="28" t="s">
        <v>116</v>
      </c>
      <c r="B430" s="47" t="s">
        <v>171</v>
      </c>
      <c r="C430" s="47" t="s">
        <v>183</v>
      </c>
      <c r="D430" s="47" t="s">
        <v>117</v>
      </c>
      <c r="E430" s="47"/>
      <c r="F430" s="56">
        <v>45455.5</v>
      </c>
      <c r="G430" s="56">
        <v>45455.5</v>
      </c>
      <c r="H430" s="56"/>
      <c r="I430" s="56"/>
      <c r="J430" s="56">
        <v>45455.5</v>
      </c>
      <c r="K430" s="56">
        <v>45455.5</v>
      </c>
      <c r="L430" s="56"/>
      <c r="M430" s="56"/>
    </row>
    <row r="431" spans="1:13" ht="27.6" hidden="1">
      <c r="A431" s="28" t="s">
        <v>184</v>
      </c>
      <c r="B431" s="47" t="s">
        <v>171</v>
      </c>
      <c r="C431" s="47" t="s">
        <v>183</v>
      </c>
      <c r="D431" s="47" t="s">
        <v>185</v>
      </c>
      <c r="E431" s="47"/>
      <c r="F431" s="56">
        <v>45455.5</v>
      </c>
      <c r="G431" s="56">
        <v>45455.5</v>
      </c>
      <c r="H431" s="56"/>
      <c r="I431" s="56"/>
      <c r="J431" s="56">
        <v>45455.5</v>
      </c>
      <c r="K431" s="56">
        <v>45455.5</v>
      </c>
      <c r="L431" s="56"/>
      <c r="M431" s="56"/>
    </row>
    <row r="432" spans="1:13" ht="82.8" hidden="1">
      <c r="A432" s="28" t="s">
        <v>361</v>
      </c>
      <c r="B432" s="47" t="s">
        <v>171</v>
      </c>
      <c r="C432" s="47" t="s">
        <v>183</v>
      </c>
      <c r="D432" s="47" t="s">
        <v>362</v>
      </c>
      <c r="E432" s="47"/>
      <c r="F432" s="56">
        <v>5381.8</v>
      </c>
      <c r="G432" s="56">
        <v>5381.8</v>
      </c>
      <c r="H432" s="56"/>
      <c r="I432" s="56"/>
      <c r="J432" s="56">
        <v>5381.8</v>
      </c>
      <c r="K432" s="56">
        <v>5381.8</v>
      </c>
      <c r="L432" s="56"/>
      <c r="M432" s="56"/>
    </row>
    <row r="433" spans="1:13" ht="82.8" hidden="1">
      <c r="A433" s="28" t="s">
        <v>201</v>
      </c>
      <c r="B433" s="47" t="s">
        <v>171</v>
      </c>
      <c r="C433" s="47" t="s">
        <v>183</v>
      </c>
      <c r="D433" s="47" t="s">
        <v>362</v>
      </c>
      <c r="E433" s="47" t="s">
        <v>202</v>
      </c>
      <c r="F433" s="56">
        <v>5305.8</v>
      </c>
      <c r="G433" s="56">
        <v>5305.8</v>
      </c>
      <c r="H433" s="56"/>
      <c r="I433" s="56"/>
      <c r="J433" s="56">
        <v>5305.8</v>
      </c>
      <c r="K433" s="56">
        <v>5305.8</v>
      </c>
      <c r="L433" s="56"/>
      <c r="M433" s="56"/>
    </row>
    <row r="434" spans="1:13" ht="41.4" hidden="1">
      <c r="A434" s="28" t="s">
        <v>203</v>
      </c>
      <c r="B434" s="47" t="s">
        <v>171</v>
      </c>
      <c r="C434" s="47" t="s">
        <v>183</v>
      </c>
      <c r="D434" s="47" t="s">
        <v>362</v>
      </c>
      <c r="E434" s="47" t="s">
        <v>204</v>
      </c>
      <c r="F434" s="56">
        <v>76</v>
      </c>
      <c r="G434" s="56">
        <v>76</v>
      </c>
      <c r="H434" s="56"/>
      <c r="I434" s="56"/>
      <c r="J434" s="56">
        <v>76</v>
      </c>
      <c r="K434" s="56">
        <v>76</v>
      </c>
      <c r="L434" s="56"/>
      <c r="M434" s="56"/>
    </row>
    <row r="435" spans="1:13" ht="55.2" hidden="1">
      <c r="A435" s="28" t="s">
        <v>186</v>
      </c>
      <c r="B435" s="47" t="s">
        <v>171</v>
      </c>
      <c r="C435" s="47" t="s">
        <v>183</v>
      </c>
      <c r="D435" s="47" t="s">
        <v>363</v>
      </c>
      <c r="E435" s="47"/>
      <c r="F435" s="56">
        <v>40073.699999999997</v>
      </c>
      <c r="G435" s="56">
        <v>40073.699999999997</v>
      </c>
      <c r="H435" s="56"/>
      <c r="I435" s="56"/>
      <c r="J435" s="56">
        <v>40073.699999999997</v>
      </c>
      <c r="K435" s="56">
        <v>40073.699999999997</v>
      </c>
      <c r="L435" s="56"/>
      <c r="M435" s="56"/>
    </row>
    <row r="436" spans="1:13" ht="82.8" hidden="1">
      <c r="A436" s="28" t="s">
        <v>201</v>
      </c>
      <c r="B436" s="47" t="s">
        <v>171</v>
      </c>
      <c r="C436" s="47" t="s">
        <v>183</v>
      </c>
      <c r="D436" s="47" t="s">
        <v>363</v>
      </c>
      <c r="E436" s="47" t="s">
        <v>202</v>
      </c>
      <c r="F436" s="56">
        <v>36669.199999999997</v>
      </c>
      <c r="G436" s="56">
        <v>36669.199999999997</v>
      </c>
      <c r="H436" s="56"/>
      <c r="I436" s="56"/>
      <c r="J436" s="56">
        <v>36669.199999999997</v>
      </c>
      <c r="K436" s="56">
        <v>36669.199999999997</v>
      </c>
      <c r="L436" s="56"/>
      <c r="M436" s="56"/>
    </row>
    <row r="437" spans="1:13" ht="41.4" hidden="1">
      <c r="A437" s="28" t="s">
        <v>203</v>
      </c>
      <c r="B437" s="47" t="s">
        <v>171</v>
      </c>
      <c r="C437" s="47" t="s">
        <v>183</v>
      </c>
      <c r="D437" s="47" t="s">
        <v>363</v>
      </c>
      <c r="E437" s="47" t="s">
        <v>204</v>
      </c>
      <c r="F437" s="56">
        <v>3167.6</v>
      </c>
      <c r="G437" s="56">
        <v>3167.6</v>
      </c>
      <c r="H437" s="56"/>
      <c r="I437" s="56"/>
      <c r="J437" s="56">
        <v>3167.6</v>
      </c>
      <c r="K437" s="56">
        <v>3167.6</v>
      </c>
      <c r="L437" s="56"/>
      <c r="M437" s="56"/>
    </row>
    <row r="438" spans="1:13" hidden="1">
      <c r="A438" s="28" t="s">
        <v>205</v>
      </c>
      <c r="B438" s="47" t="s">
        <v>171</v>
      </c>
      <c r="C438" s="47" t="s">
        <v>183</v>
      </c>
      <c r="D438" s="47" t="s">
        <v>363</v>
      </c>
      <c r="E438" s="47" t="s">
        <v>206</v>
      </c>
      <c r="F438" s="56">
        <v>236.9</v>
      </c>
      <c r="G438" s="56">
        <v>236.9</v>
      </c>
      <c r="H438" s="56"/>
      <c r="I438" s="56"/>
      <c r="J438" s="56">
        <v>236.9</v>
      </c>
      <c r="K438" s="56">
        <v>236.9</v>
      </c>
      <c r="L438" s="56"/>
      <c r="M438" s="56"/>
    </row>
    <row r="439" spans="1:13" ht="27.6" hidden="1">
      <c r="A439" s="28" t="s">
        <v>28</v>
      </c>
      <c r="B439" s="47" t="s">
        <v>171</v>
      </c>
      <c r="C439" s="47" t="s">
        <v>183</v>
      </c>
      <c r="D439" s="47" t="s">
        <v>29</v>
      </c>
      <c r="E439" s="47"/>
      <c r="F439" s="56">
        <v>20</v>
      </c>
      <c r="G439" s="56">
        <v>20</v>
      </c>
      <c r="H439" s="56"/>
      <c r="I439" s="56"/>
      <c r="J439" s="56">
        <v>20</v>
      </c>
      <c r="K439" s="56">
        <v>20</v>
      </c>
      <c r="L439" s="56"/>
      <c r="M439" s="56"/>
    </row>
    <row r="440" spans="1:13" ht="27.6" hidden="1">
      <c r="A440" s="28" t="s">
        <v>30</v>
      </c>
      <c r="B440" s="47" t="s">
        <v>171</v>
      </c>
      <c r="C440" s="47" t="s">
        <v>183</v>
      </c>
      <c r="D440" s="47" t="s">
        <v>31</v>
      </c>
      <c r="E440" s="47"/>
      <c r="F440" s="56">
        <v>20</v>
      </c>
      <c r="G440" s="56">
        <v>20</v>
      </c>
      <c r="H440" s="56"/>
      <c r="I440" s="56"/>
      <c r="J440" s="56">
        <v>20</v>
      </c>
      <c r="K440" s="56">
        <v>20</v>
      </c>
      <c r="L440" s="56"/>
      <c r="M440" s="56"/>
    </row>
    <row r="441" spans="1:13" ht="41.4" hidden="1">
      <c r="A441" s="28" t="s">
        <v>377</v>
      </c>
      <c r="B441" s="47" t="s">
        <v>171</v>
      </c>
      <c r="C441" s="47" t="s">
        <v>183</v>
      </c>
      <c r="D441" s="47" t="s">
        <v>326</v>
      </c>
      <c r="E441" s="47"/>
      <c r="F441" s="56">
        <v>20</v>
      </c>
      <c r="G441" s="56">
        <v>20</v>
      </c>
      <c r="H441" s="56"/>
      <c r="I441" s="56"/>
      <c r="J441" s="56">
        <v>20</v>
      </c>
      <c r="K441" s="56">
        <v>20</v>
      </c>
      <c r="L441" s="56"/>
      <c r="M441" s="56"/>
    </row>
    <row r="442" spans="1:13" ht="41.4" hidden="1">
      <c r="A442" s="28" t="s">
        <v>203</v>
      </c>
      <c r="B442" s="47" t="s">
        <v>171</v>
      </c>
      <c r="C442" s="47" t="s">
        <v>183</v>
      </c>
      <c r="D442" s="47" t="s">
        <v>326</v>
      </c>
      <c r="E442" s="47" t="s">
        <v>204</v>
      </c>
      <c r="F442" s="56">
        <v>20</v>
      </c>
      <c r="G442" s="56">
        <v>20</v>
      </c>
      <c r="H442" s="56"/>
      <c r="I442" s="56"/>
      <c r="J442" s="56">
        <v>20</v>
      </c>
      <c r="K442" s="56">
        <v>20</v>
      </c>
      <c r="L442" s="56"/>
      <c r="M442" s="56"/>
    </row>
    <row r="443" spans="1:13" ht="27.6">
      <c r="A443" s="28" t="s">
        <v>54</v>
      </c>
      <c r="B443" s="47" t="s">
        <v>171</v>
      </c>
      <c r="C443" s="47" t="s">
        <v>55</v>
      </c>
      <c r="D443" s="47"/>
      <c r="E443" s="47"/>
      <c r="F443" s="56">
        <v>44524.800000000003</v>
      </c>
      <c r="G443" s="56">
        <v>44524.800000000003</v>
      </c>
      <c r="H443" s="56">
        <v>43610.400000000001</v>
      </c>
      <c r="I443" s="56">
        <v>43610.400000000001</v>
      </c>
      <c r="J443" s="56">
        <v>44524.800000000003</v>
      </c>
      <c r="K443" s="56">
        <v>44524.800000000003</v>
      </c>
      <c r="L443" s="56">
        <v>43610.400000000001</v>
      </c>
      <c r="M443" s="56">
        <v>43610.400000000001</v>
      </c>
    </row>
    <row r="444" spans="1:13" ht="27.6">
      <c r="A444" s="28" t="s">
        <v>67</v>
      </c>
      <c r="B444" s="47" t="s">
        <v>171</v>
      </c>
      <c r="C444" s="47" t="s">
        <v>68</v>
      </c>
      <c r="D444" s="47"/>
      <c r="E444" s="47"/>
      <c r="F444" s="56">
        <v>44524.800000000003</v>
      </c>
      <c r="G444" s="56">
        <v>44524.800000000003</v>
      </c>
      <c r="H444" s="56">
        <v>43610.400000000001</v>
      </c>
      <c r="I444" s="56">
        <v>43610.400000000001</v>
      </c>
      <c r="J444" s="56">
        <v>44524.800000000003</v>
      </c>
      <c r="K444" s="56">
        <v>44524.800000000003</v>
      </c>
      <c r="L444" s="56">
        <v>43610.400000000001</v>
      </c>
      <c r="M444" s="56">
        <v>43610.400000000001</v>
      </c>
    </row>
    <row r="445" spans="1:13" ht="27.6" hidden="1">
      <c r="A445" s="28" t="s">
        <v>116</v>
      </c>
      <c r="B445" s="47" t="s">
        <v>171</v>
      </c>
      <c r="C445" s="47" t="s">
        <v>68</v>
      </c>
      <c r="D445" s="47" t="s">
        <v>117</v>
      </c>
      <c r="E445" s="47"/>
      <c r="F445" s="56">
        <v>16753.400000000001</v>
      </c>
      <c r="G445" s="56">
        <v>16753.400000000001</v>
      </c>
      <c r="H445" s="56"/>
      <c r="I445" s="56"/>
      <c r="J445" s="56">
        <v>16753.400000000001</v>
      </c>
      <c r="K445" s="56">
        <v>16753.400000000001</v>
      </c>
      <c r="L445" s="56"/>
      <c r="M445" s="56"/>
    </row>
    <row r="446" spans="1:13" ht="27.6" hidden="1">
      <c r="A446" s="28" t="s">
        <v>174</v>
      </c>
      <c r="B446" s="47" t="s">
        <v>171</v>
      </c>
      <c r="C446" s="47" t="s">
        <v>68</v>
      </c>
      <c r="D446" s="47" t="s">
        <v>175</v>
      </c>
      <c r="E446" s="47"/>
      <c r="F446" s="56">
        <v>16753.400000000001</v>
      </c>
      <c r="G446" s="56">
        <v>16753.400000000001</v>
      </c>
      <c r="H446" s="56"/>
      <c r="I446" s="56"/>
      <c r="J446" s="56">
        <v>16753.400000000001</v>
      </c>
      <c r="K446" s="56">
        <v>16753.400000000001</v>
      </c>
      <c r="L446" s="56"/>
      <c r="M446" s="56"/>
    </row>
    <row r="447" spans="1:13" ht="55.2" hidden="1">
      <c r="A447" s="28" t="s">
        <v>388</v>
      </c>
      <c r="B447" s="47" t="s">
        <v>171</v>
      </c>
      <c r="C447" s="47" t="s">
        <v>68</v>
      </c>
      <c r="D447" s="47" t="s">
        <v>350</v>
      </c>
      <c r="E447" s="47"/>
      <c r="F447" s="56">
        <v>16753.400000000001</v>
      </c>
      <c r="G447" s="56">
        <v>16753.400000000001</v>
      </c>
      <c r="H447" s="56"/>
      <c r="I447" s="56"/>
      <c r="J447" s="56">
        <v>16753.400000000001</v>
      </c>
      <c r="K447" s="56">
        <v>16753.400000000001</v>
      </c>
      <c r="L447" s="56"/>
      <c r="M447" s="56"/>
    </row>
    <row r="448" spans="1:13" ht="41.4" hidden="1">
      <c r="A448" s="28" t="s">
        <v>219</v>
      </c>
      <c r="B448" s="47" t="s">
        <v>171</v>
      </c>
      <c r="C448" s="47" t="s">
        <v>68</v>
      </c>
      <c r="D448" s="47" t="s">
        <v>350</v>
      </c>
      <c r="E448" s="47" t="s">
        <v>220</v>
      </c>
      <c r="F448" s="56">
        <v>16753.400000000001</v>
      </c>
      <c r="G448" s="56">
        <v>16753.400000000001</v>
      </c>
      <c r="H448" s="56"/>
      <c r="I448" s="56"/>
      <c r="J448" s="56">
        <v>16753.400000000001</v>
      </c>
      <c r="K448" s="56">
        <v>16753.400000000001</v>
      </c>
      <c r="L448" s="56"/>
      <c r="M448" s="56"/>
    </row>
    <row r="449" spans="1:13" ht="55.2">
      <c r="A449" s="28" t="s">
        <v>58</v>
      </c>
      <c r="B449" s="47" t="s">
        <v>171</v>
      </c>
      <c r="C449" s="47" t="s">
        <v>68</v>
      </c>
      <c r="D449" s="47" t="s">
        <v>59</v>
      </c>
      <c r="E449" s="47"/>
      <c r="F449" s="56">
        <v>27771.4</v>
      </c>
      <c r="G449" s="56">
        <v>27771.4</v>
      </c>
      <c r="H449" s="56">
        <v>26857</v>
      </c>
      <c r="I449" s="56">
        <v>26857</v>
      </c>
      <c r="J449" s="56">
        <v>27771.4</v>
      </c>
      <c r="K449" s="56">
        <v>27771.4</v>
      </c>
      <c r="L449" s="56">
        <v>26857</v>
      </c>
      <c r="M449" s="56">
        <v>26857</v>
      </c>
    </row>
    <row r="450" spans="1:13" ht="55.2">
      <c r="A450" s="28" t="s">
        <v>482</v>
      </c>
      <c r="B450" s="47" t="s">
        <v>171</v>
      </c>
      <c r="C450" s="47" t="s">
        <v>68</v>
      </c>
      <c r="D450" s="47" t="s">
        <v>65</v>
      </c>
      <c r="E450" s="47"/>
      <c r="F450" s="56">
        <v>27771.4</v>
      </c>
      <c r="G450" s="56">
        <v>27771.4</v>
      </c>
      <c r="H450" s="56">
        <v>26857</v>
      </c>
      <c r="I450" s="56">
        <v>26857</v>
      </c>
      <c r="J450" s="56">
        <v>27771.4</v>
      </c>
      <c r="K450" s="56">
        <v>27771.4</v>
      </c>
      <c r="L450" s="56">
        <v>26857</v>
      </c>
      <c r="M450" s="56">
        <v>26857</v>
      </c>
    </row>
    <row r="451" spans="1:13" ht="55.2">
      <c r="A451" s="28" t="s">
        <v>239</v>
      </c>
      <c r="B451" s="47" t="s">
        <v>171</v>
      </c>
      <c r="C451" s="47" t="s">
        <v>68</v>
      </c>
      <c r="D451" s="47" t="s">
        <v>240</v>
      </c>
      <c r="E451" s="47"/>
      <c r="F451" s="56">
        <v>27771.4</v>
      </c>
      <c r="G451" s="56">
        <v>27771.4</v>
      </c>
      <c r="H451" s="56">
        <v>26857</v>
      </c>
      <c r="I451" s="56">
        <v>0</v>
      </c>
      <c r="J451" s="56">
        <v>27771.4</v>
      </c>
      <c r="K451" s="56">
        <v>27771.4</v>
      </c>
      <c r="L451" s="56">
        <v>26857</v>
      </c>
      <c r="M451" s="56">
        <v>0</v>
      </c>
    </row>
    <row r="452" spans="1:13" ht="110.4">
      <c r="A452" s="28" t="s">
        <v>477</v>
      </c>
      <c r="B452" s="47" t="s">
        <v>171</v>
      </c>
      <c r="C452" s="47" t="s">
        <v>68</v>
      </c>
      <c r="D452" s="47" t="s">
        <v>240</v>
      </c>
      <c r="E452" s="47" t="s">
        <v>220</v>
      </c>
      <c r="F452" s="56">
        <v>27771.4</v>
      </c>
      <c r="G452" s="56">
        <v>27771.4</v>
      </c>
      <c r="H452" s="56">
        <v>26857</v>
      </c>
      <c r="I452" s="56">
        <v>0</v>
      </c>
      <c r="J452" s="56">
        <v>27771.4</v>
      </c>
      <c r="K452" s="56">
        <v>27771.4</v>
      </c>
      <c r="L452" s="56">
        <v>26857</v>
      </c>
      <c r="M452" s="56">
        <v>0</v>
      </c>
    </row>
    <row r="453" spans="1:13" ht="82.8">
      <c r="A453" s="34" t="s">
        <v>476</v>
      </c>
      <c r="B453" s="47">
        <v>941</v>
      </c>
      <c r="C453" s="47">
        <v>1004</v>
      </c>
      <c r="D453" s="47" t="s">
        <v>457</v>
      </c>
      <c r="E453" s="47"/>
      <c r="F453" s="56"/>
      <c r="G453" s="56"/>
      <c r="H453" s="56">
        <v>0</v>
      </c>
      <c r="I453" s="56">
        <f t="shared" ref="I453:M453" si="101">I454</f>
        <v>26857</v>
      </c>
      <c r="J453" s="56">
        <f t="shared" si="101"/>
        <v>0</v>
      </c>
      <c r="K453" s="56">
        <f t="shared" si="101"/>
        <v>0</v>
      </c>
      <c r="L453" s="56">
        <f t="shared" si="101"/>
        <v>0</v>
      </c>
      <c r="M453" s="56">
        <f t="shared" si="101"/>
        <v>26857</v>
      </c>
    </row>
    <row r="454" spans="1:13" ht="110.4">
      <c r="A454" s="28" t="s">
        <v>477</v>
      </c>
      <c r="B454" s="47">
        <v>941</v>
      </c>
      <c r="C454" s="47">
        <v>1004</v>
      </c>
      <c r="D454" s="47" t="s">
        <v>457</v>
      </c>
      <c r="E454" s="47">
        <v>600</v>
      </c>
      <c r="F454" s="56"/>
      <c r="G454" s="56"/>
      <c r="H454" s="56">
        <v>0</v>
      </c>
      <c r="I454" s="56">
        <v>26857</v>
      </c>
      <c r="J454" s="56"/>
      <c r="K454" s="56"/>
      <c r="L454" s="56">
        <v>0</v>
      </c>
      <c r="M454" s="56">
        <v>26857</v>
      </c>
    </row>
    <row r="455" spans="1:13" ht="27.6">
      <c r="A455" s="24" t="s">
        <v>187</v>
      </c>
      <c r="B455" s="48" t="s">
        <v>188</v>
      </c>
      <c r="C455" s="48"/>
      <c r="D455" s="48"/>
      <c r="E455" s="48"/>
      <c r="F455" s="54">
        <v>9068.2999999999993</v>
      </c>
      <c r="G455" s="54">
        <v>9068.2999999999993</v>
      </c>
      <c r="H455" s="54">
        <v>11758.3</v>
      </c>
      <c r="I455" s="54">
        <v>11758.3</v>
      </c>
      <c r="J455" s="54">
        <v>9063.2999999999993</v>
      </c>
      <c r="K455" s="54">
        <v>9063.2999999999993</v>
      </c>
      <c r="L455" s="54">
        <v>9063.2999999999993</v>
      </c>
      <c r="M455" s="54">
        <v>9063.2999999999993</v>
      </c>
    </row>
    <row r="456" spans="1:13" ht="27.6">
      <c r="A456" s="28" t="s">
        <v>483</v>
      </c>
      <c r="B456" s="47" t="s">
        <v>188</v>
      </c>
      <c r="C456" s="47" t="s">
        <v>8</v>
      </c>
      <c r="D456" s="47"/>
      <c r="E456" s="47"/>
      <c r="F456" s="56">
        <v>8943.2999999999993</v>
      </c>
      <c r="G456" s="56">
        <v>8943.2999999999993</v>
      </c>
      <c r="H456" s="56">
        <v>8943.2999999999993</v>
      </c>
      <c r="I456" s="56">
        <v>5356.3</v>
      </c>
      <c r="J456" s="56">
        <v>8943.2999999999993</v>
      </c>
      <c r="K456" s="56">
        <v>8943.2999999999993</v>
      </c>
      <c r="L456" s="56">
        <v>8943.2999999999993</v>
      </c>
      <c r="M456" s="56">
        <v>8943.2999999999993</v>
      </c>
    </row>
    <row r="457" spans="1:13" ht="151.80000000000001">
      <c r="A457" s="28" t="s">
        <v>189</v>
      </c>
      <c r="B457" s="47" t="s">
        <v>188</v>
      </c>
      <c r="C457" s="47" t="s">
        <v>190</v>
      </c>
      <c r="D457" s="47"/>
      <c r="E457" s="47"/>
      <c r="F457" s="56">
        <v>8943.2999999999993</v>
      </c>
      <c r="G457" s="56">
        <v>8943.2999999999993</v>
      </c>
      <c r="H457" s="56">
        <v>8943.2999999999993</v>
      </c>
      <c r="I457" s="56">
        <v>5356.3</v>
      </c>
      <c r="J457" s="56">
        <v>8943.2999999999993</v>
      </c>
      <c r="K457" s="56">
        <v>8943.2999999999993</v>
      </c>
      <c r="L457" s="56">
        <v>8943.2999999999993</v>
      </c>
      <c r="M457" s="56">
        <v>8943.2999999999993</v>
      </c>
    </row>
    <row r="458" spans="1:13" ht="55.2">
      <c r="A458" s="28" t="s">
        <v>28</v>
      </c>
      <c r="B458" s="47" t="s">
        <v>188</v>
      </c>
      <c r="C458" s="47" t="s">
        <v>190</v>
      </c>
      <c r="D458" s="47" t="s">
        <v>29</v>
      </c>
      <c r="E458" s="47"/>
      <c r="F458" s="56">
        <v>8943.2999999999993</v>
      </c>
      <c r="G458" s="56">
        <v>8943.2999999999993</v>
      </c>
      <c r="H458" s="56">
        <v>8943.2999999999993</v>
      </c>
      <c r="I458" s="56">
        <v>5356.3</v>
      </c>
      <c r="J458" s="56">
        <v>8943.2999999999993</v>
      </c>
      <c r="K458" s="56">
        <v>8943.2999999999993</v>
      </c>
      <c r="L458" s="56">
        <v>8943.2999999999993</v>
      </c>
      <c r="M458" s="56">
        <v>8943.2999999999993</v>
      </c>
    </row>
    <row r="459" spans="1:13" ht="96.6">
      <c r="A459" s="28" t="s">
        <v>484</v>
      </c>
      <c r="B459" s="47" t="s">
        <v>188</v>
      </c>
      <c r="C459" s="47" t="s">
        <v>190</v>
      </c>
      <c r="D459" s="47" t="s">
        <v>192</v>
      </c>
      <c r="E459" s="47"/>
      <c r="F459" s="56">
        <v>8891.1</v>
      </c>
      <c r="G459" s="56">
        <v>8891.1</v>
      </c>
      <c r="H459" s="56">
        <v>8891.1</v>
      </c>
      <c r="I459" s="56">
        <v>5304.1</v>
      </c>
      <c r="J459" s="56">
        <v>8891.1</v>
      </c>
      <c r="K459" s="56">
        <v>8891.1</v>
      </c>
      <c r="L459" s="56">
        <v>8891.1</v>
      </c>
      <c r="M459" s="56">
        <v>8891.1</v>
      </c>
    </row>
    <row r="460" spans="1:13" ht="110.4">
      <c r="A460" s="28" t="s">
        <v>485</v>
      </c>
      <c r="B460" s="47" t="s">
        <v>188</v>
      </c>
      <c r="C460" s="47" t="s">
        <v>190</v>
      </c>
      <c r="D460" s="47" t="s">
        <v>364</v>
      </c>
      <c r="E460" s="47"/>
      <c r="F460" s="56">
        <v>8891.1</v>
      </c>
      <c r="G460" s="56">
        <v>8891.1</v>
      </c>
      <c r="H460" s="56">
        <v>8891.1</v>
      </c>
      <c r="I460" s="56">
        <v>5304.1</v>
      </c>
      <c r="J460" s="56">
        <v>8891.1</v>
      </c>
      <c r="K460" s="56">
        <v>8891.1</v>
      </c>
      <c r="L460" s="56">
        <v>8891.1</v>
      </c>
      <c r="M460" s="56">
        <v>8891.1</v>
      </c>
    </row>
    <row r="461" spans="1:13" ht="238.8" customHeight="1">
      <c r="A461" s="28" t="s">
        <v>201</v>
      </c>
      <c r="B461" s="47" t="s">
        <v>188</v>
      </c>
      <c r="C461" s="47" t="s">
        <v>190</v>
      </c>
      <c r="D461" s="47" t="s">
        <v>364</v>
      </c>
      <c r="E461" s="47" t="s">
        <v>202</v>
      </c>
      <c r="F461" s="56">
        <v>8628.5</v>
      </c>
      <c r="G461" s="56">
        <v>8628.5</v>
      </c>
      <c r="H461" s="56">
        <v>8628.5</v>
      </c>
      <c r="I461" s="56">
        <v>5041.5</v>
      </c>
      <c r="J461" s="56">
        <v>8628.5</v>
      </c>
      <c r="K461" s="56">
        <v>8628.5</v>
      </c>
      <c r="L461" s="56">
        <v>8628.5</v>
      </c>
      <c r="M461" s="56">
        <v>8628.5</v>
      </c>
    </row>
    <row r="462" spans="1:13" ht="41.4" hidden="1">
      <c r="A462" s="28" t="s">
        <v>203</v>
      </c>
      <c r="B462" s="47" t="s">
        <v>188</v>
      </c>
      <c r="C462" s="47" t="s">
        <v>190</v>
      </c>
      <c r="D462" s="47" t="s">
        <v>364</v>
      </c>
      <c r="E462" s="47" t="s">
        <v>204</v>
      </c>
      <c r="F462" s="56">
        <v>262.60000000000002</v>
      </c>
      <c r="G462" s="56">
        <v>262.60000000000002</v>
      </c>
      <c r="H462" s="56">
        <v>262.60000000000002</v>
      </c>
      <c r="I462" s="56">
        <v>262.60000000000002</v>
      </c>
      <c r="J462" s="56">
        <v>262.60000000000002</v>
      </c>
      <c r="K462" s="56">
        <v>262.60000000000002</v>
      </c>
      <c r="L462" s="56">
        <v>262.60000000000002</v>
      </c>
      <c r="M462" s="56">
        <v>262.60000000000002</v>
      </c>
    </row>
    <row r="463" spans="1:13" ht="27.6" hidden="1">
      <c r="A463" s="28" t="s">
        <v>30</v>
      </c>
      <c r="B463" s="47" t="s">
        <v>188</v>
      </c>
      <c r="C463" s="47" t="s">
        <v>190</v>
      </c>
      <c r="D463" s="47" t="s">
        <v>31</v>
      </c>
      <c r="E463" s="47"/>
      <c r="F463" s="56">
        <v>52.2</v>
      </c>
      <c r="G463" s="56">
        <v>52.2</v>
      </c>
      <c r="H463" s="56"/>
      <c r="I463" s="56"/>
      <c r="J463" s="56">
        <v>52.2</v>
      </c>
      <c r="K463" s="56">
        <v>52.2</v>
      </c>
      <c r="L463" s="56"/>
      <c r="M463" s="56"/>
    </row>
    <row r="464" spans="1:13" ht="41.4" hidden="1">
      <c r="A464" s="28" t="s">
        <v>377</v>
      </c>
      <c r="B464" s="47" t="s">
        <v>188</v>
      </c>
      <c r="C464" s="47" t="s">
        <v>190</v>
      </c>
      <c r="D464" s="47" t="s">
        <v>326</v>
      </c>
      <c r="E464" s="47"/>
      <c r="F464" s="56">
        <v>40</v>
      </c>
      <c r="G464" s="56">
        <v>40</v>
      </c>
      <c r="H464" s="56"/>
      <c r="I464" s="56"/>
      <c r="J464" s="56">
        <v>40</v>
      </c>
      <c r="K464" s="56">
        <v>40</v>
      </c>
      <c r="L464" s="56"/>
      <c r="M464" s="56"/>
    </row>
    <row r="465" spans="1:13" ht="41.4" hidden="1">
      <c r="A465" s="28" t="s">
        <v>203</v>
      </c>
      <c r="B465" s="47" t="s">
        <v>188</v>
      </c>
      <c r="C465" s="47" t="s">
        <v>190</v>
      </c>
      <c r="D465" s="47" t="s">
        <v>326</v>
      </c>
      <c r="E465" s="47" t="s">
        <v>204</v>
      </c>
      <c r="F465" s="56">
        <v>40</v>
      </c>
      <c r="G465" s="56">
        <v>40</v>
      </c>
      <c r="H465" s="56"/>
      <c r="I465" s="56"/>
      <c r="J465" s="56">
        <v>40</v>
      </c>
      <c r="K465" s="56">
        <v>40</v>
      </c>
      <c r="L465" s="56"/>
      <c r="M465" s="56"/>
    </row>
    <row r="466" spans="1:13" ht="96.6" hidden="1">
      <c r="A466" s="28" t="s">
        <v>372</v>
      </c>
      <c r="B466" s="47" t="s">
        <v>188</v>
      </c>
      <c r="C466" s="47" t="s">
        <v>190</v>
      </c>
      <c r="D466" s="47" t="s">
        <v>216</v>
      </c>
      <c r="E466" s="47"/>
      <c r="F466" s="56">
        <v>12.2</v>
      </c>
      <c r="G466" s="56">
        <v>12.2</v>
      </c>
      <c r="H466" s="56"/>
      <c r="I466" s="56"/>
      <c r="J466" s="56">
        <v>12.2</v>
      </c>
      <c r="K466" s="56">
        <v>12.2</v>
      </c>
      <c r="L466" s="56"/>
      <c r="M466" s="56"/>
    </row>
    <row r="467" spans="1:13" ht="41.4" hidden="1">
      <c r="A467" s="28" t="s">
        <v>203</v>
      </c>
      <c r="B467" s="47" t="s">
        <v>188</v>
      </c>
      <c r="C467" s="47" t="s">
        <v>190</v>
      </c>
      <c r="D467" s="47" t="s">
        <v>216</v>
      </c>
      <c r="E467" s="47" t="s">
        <v>204</v>
      </c>
      <c r="F467" s="56">
        <v>12.2</v>
      </c>
      <c r="G467" s="56">
        <v>12.2</v>
      </c>
      <c r="H467" s="56"/>
      <c r="I467" s="56"/>
      <c r="J467" s="56">
        <v>12.2</v>
      </c>
      <c r="K467" s="56">
        <v>12.2</v>
      </c>
      <c r="L467" s="56"/>
      <c r="M467" s="56"/>
    </row>
    <row r="468" spans="1:13" ht="69">
      <c r="A468" s="28" t="s">
        <v>193</v>
      </c>
      <c r="B468" s="47" t="s">
        <v>188</v>
      </c>
      <c r="C468" s="47" t="s">
        <v>194</v>
      </c>
      <c r="D468" s="47"/>
      <c r="E468" s="47"/>
      <c r="F468" s="56">
        <v>125</v>
      </c>
      <c r="G468" s="56">
        <v>125</v>
      </c>
      <c r="H468" s="56">
        <v>2815</v>
      </c>
      <c r="I468" s="56">
        <v>6402</v>
      </c>
      <c r="J468" s="56">
        <v>120</v>
      </c>
      <c r="K468" s="56">
        <v>120</v>
      </c>
      <c r="L468" s="56">
        <v>120</v>
      </c>
      <c r="M468" s="56">
        <v>120</v>
      </c>
    </row>
    <row r="469" spans="1:13" ht="69">
      <c r="A469" s="28" t="s">
        <v>486</v>
      </c>
      <c r="B469" s="47" t="s">
        <v>188</v>
      </c>
      <c r="C469" s="47" t="s">
        <v>196</v>
      </c>
      <c r="D469" s="47"/>
      <c r="E469" s="47"/>
      <c r="F469" s="56">
        <v>125</v>
      </c>
      <c r="G469" s="56">
        <v>125</v>
      </c>
      <c r="H469" s="56">
        <v>2815</v>
      </c>
      <c r="I469" s="56">
        <v>6402</v>
      </c>
      <c r="J469" s="56">
        <v>120</v>
      </c>
      <c r="K469" s="56">
        <v>120</v>
      </c>
      <c r="L469" s="56">
        <v>120</v>
      </c>
      <c r="M469" s="56">
        <v>120</v>
      </c>
    </row>
    <row r="470" spans="1:13" ht="55.2">
      <c r="A470" s="28" t="s">
        <v>28</v>
      </c>
      <c r="B470" s="47" t="s">
        <v>188</v>
      </c>
      <c r="C470" s="47" t="s">
        <v>196</v>
      </c>
      <c r="D470" s="47" t="s">
        <v>29</v>
      </c>
      <c r="E470" s="47"/>
      <c r="F470" s="56">
        <v>125</v>
      </c>
      <c r="G470" s="56">
        <v>125</v>
      </c>
      <c r="H470" s="56">
        <v>2815</v>
      </c>
      <c r="I470" s="56">
        <v>6402</v>
      </c>
      <c r="J470" s="56">
        <v>120</v>
      </c>
      <c r="K470" s="56">
        <v>120</v>
      </c>
      <c r="L470" s="56">
        <v>120</v>
      </c>
      <c r="M470" s="56">
        <v>120</v>
      </c>
    </row>
    <row r="471" spans="1:13" ht="96.6">
      <c r="A471" s="28" t="s">
        <v>484</v>
      </c>
      <c r="B471" s="47" t="s">
        <v>188</v>
      </c>
      <c r="C471" s="47" t="s">
        <v>196</v>
      </c>
      <c r="D471" s="47" t="s">
        <v>192</v>
      </c>
      <c r="E471" s="47"/>
      <c r="F471" s="56">
        <v>125</v>
      </c>
      <c r="G471" s="56">
        <v>125</v>
      </c>
      <c r="H471" s="56">
        <v>2815</v>
      </c>
      <c r="I471" s="56">
        <v>6402</v>
      </c>
      <c r="J471" s="56">
        <v>120</v>
      </c>
      <c r="K471" s="56">
        <v>120</v>
      </c>
      <c r="L471" s="56">
        <v>120</v>
      </c>
      <c r="M471" s="56">
        <v>120</v>
      </c>
    </row>
    <row r="472" spans="1:13" ht="82.8">
      <c r="A472" s="28" t="s">
        <v>487</v>
      </c>
      <c r="B472" s="47" t="s">
        <v>188</v>
      </c>
      <c r="C472" s="47" t="s">
        <v>196</v>
      </c>
      <c r="D472" s="47" t="s">
        <v>365</v>
      </c>
      <c r="E472" s="47"/>
      <c r="F472" s="56">
        <v>125</v>
      </c>
      <c r="G472" s="56">
        <v>125</v>
      </c>
      <c r="H472" s="56">
        <v>2815</v>
      </c>
      <c r="I472" s="56">
        <v>6402</v>
      </c>
      <c r="J472" s="56">
        <v>120</v>
      </c>
      <c r="K472" s="56">
        <v>120</v>
      </c>
      <c r="L472" s="56">
        <v>120</v>
      </c>
      <c r="M472" s="56">
        <v>120</v>
      </c>
    </row>
    <row r="473" spans="1:13" ht="55.2">
      <c r="A473" s="28" t="s">
        <v>488</v>
      </c>
      <c r="B473" s="47" t="s">
        <v>188</v>
      </c>
      <c r="C473" s="47" t="s">
        <v>196</v>
      </c>
      <c r="D473" s="47" t="s">
        <v>365</v>
      </c>
      <c r="E473" s="47" t="s">
        <v>367</v>
      </c>
      <c r="F473" s="56">
        <v>125</v>
      </c>
      <c r="G473" s="56">
        <v>125</v>
      </c>
      <c r="H473" s="56">
        <v>2815</v>
      </c>
      <c r="I473" s="56">
        <v>6402</v>
      </c>
      <c r="J473" s="56">
        <v>120</v>
      </c>
      <c r="K473" s="56">
        <v>120</v>
      </c>
      <c r="L473" s="56">
        <v>120</v>
      </c>
      <c r="M473" s="56">
        <v>120</v>
      </c>
    </row>
    <row r="474" spans="1:13" ht="27.6" hidden="1">
      <c r="A474" s="24" t="s">
        <v>197</v>
      </c>
      <c r="B474" s="48" t="s">
        <v>198</v>
      </c>
      <c r="C474" s="48"/>
      <c r="D474" s="48"/>
      <c r="E474" s="48"/>
      <c r="F474" s="54">
        <v>1638.1</v>
      </c>
      <c r="G474" s="54">
        <v>1638.1</v>
      </c>
      <c r="H474" s="54">
        <v>1638.1</v>
      </c>
      <c r="I474" s="54">
        <v>1638.1</v>
      </c>
      <c r="J474" s="54">
        <v>1638.1</v>
      </c>
      <c r="K474" s="54">
        <v>1638.1</v>
      </c>
      <c r="L474" s="54">
        <v>1638.1</v>
      </c>
      <c r="M474" s="54">
        <v>1638.1</v>
      </c>
    </row>
    <row r="475" spans="1:13" hidden="1">
      <c r="A475" s="28" t="s">
        <v>7</v>
      </c>
      <c r="B475" s="47" t="s">
        <v>198</v>
      </c>
      <c r="C475" s="47" t="s">
        <v>8</v>
      </c>
      <c r="D475" s="47"/>
      <c r="E475" s="47"/>
      <c r="F475" s="56">
        <v>1638.1</v>
      </c>
      <c r="G475" s="56">
        <v>1638.1</v>
      </c>
      <c r="H475" s="56"/>
      <c r="I475" s="56"/>
      <c r="J475" s="56">
        <v>1638.1</v>
      </c>
      <c r="K475" s="56">
        <v>1638.1</v>
      </c>
      <c r="L475" s="56"/>
      <c r="M475" s="56"/>
    </row>
    <row r="476" spans="1:13" ht="55.2" hidden="1">
      <c r="A476" s="28" t="s">
        <v>189</v>
      </c>
      <c r="B476" s="47" t="s">
        <v>198</v>
      </c>
      <c r="C476" s="47" t="s">
        <v>190</v>
      </c>
      <c r="D476" s="47"/>
      <c r="E476" s="47"/>
      <c r="F476" s="56">
        <v>1638.1</v>
      </c>
      <c r="G476" s="56">
        <v>1638.1</v>
      </c>
      <c r="H476" s="56"/>
      <c r="I476" s="56"/>
      <c r="J476" s="56">
        <v>1638.1</v>
      </c>
      <c r="K476" s="56">
        <v>1638.1</v>
      </c>
      <c r="L476" s="56"/>
      <c r="M476" s="56"/>
    </row>
    <row r="477" spans="1:13" ht="27.6" hidden="1">
      <c r="A477" s="28" t="s">
        <v>28</v>
      </c>
      <c r="B477" s="47" t="s">
        <v>198</v>
      </c>
      <c r="C477" s="47" t="s">
        <v>190</v>
      </c>
      <c r="D477" s="47" t="s">
        <v>29</v>
      </c>
      <c r="E477" s="47"/>
      <c r="F477" s="56">
        <v>3</v>
      </c>
      <c r="G477" s="56">
        <v>3</v>
      </c>
      <c r="H477" s="56"/>
      <c r="I477" s="56"/>
      <c r="J477" s="56">
        <v>3</v>
      </c>
      <c r="K477" s="56">
        <v>3</v>
      </c>
      <c r="L477" s="56"/>
      <c r="M477" s="56"/>
    </row>
    <row r="478" spans="1:13" ht="27.6" hidden="1">
      <c r="A478" s="28" t="s">
        <v>30</v>
      </c>
      <c r="B478" s="47" t="s">
        <v>198</v>
      </c>
      <c r="C478" s="47" t="s">
        <v>190</v>
      </c>
      <c r="D478" s="47" t="s">
        <v>31</v>
      </c>
      <c r="E478" s="47"/>
      <c r="F478" s="56">
        <v>3</v>
      </c>
      <c r="G478" s="56">
        <v>3</v>
      </c>
      <c r="H478" s="56"/>
      <c r="I478" s="56"/>
      <c r="J478" s="56">
        <v>3</v>
      </c>
      <c r="K478" s="56">
        <v>3</v>
      </c>
      <c r="L478" s="56"/>
      <c r="M478" s="56"/>
    </row>
    <row r="479" spans="1:13" ht="96.6" hidden="1">
      <c r="A479" s="28" t="s">
        <v>372</v>
      </c>
      <c r="B479" s="47" t="s">
        <v>198</v>
      </c>
      <c r="C479" s="47" t="s">
        <v>190</v>
      </c>
      <c r="D479" s="47" t="s">
        <v>216</v>
      </c>
      <c r="E479" s="47"/>
      <c r="F479" s="56">
        <v>3</v>
      </c>
      <c r="G479" s="56">
        <v>3</v>
      </c>
      <c r="H479" s="56"/>
      <c r="I479" s="56"/>
      <c r="J479" s="56">
        <v>3</v>
      </c>
      <c r="K479" s="56">
        <v>3</v>
      </c>
      <c r="L479" s="56"/>
      <c r="M479" s="56"/>
    </row>
    <row r="480" spans="1:13" ht="41.4" hidden="1">
      <c r="A480" s="28" t="s">
        <v>203</v>
      </c>
      <c r="B480" s="47" t="s">
        <v>198</v>
      </c>
      <c r="C480" s="47" t="s">
        <v>190</v>
      </c>
      <c r="D480" s="47" t="s">
        <v>216</v>
      </c>
      <c r="E480" s="47" t="s">
        <v>204</v>
      </c>
      <c r="F480" s="56">
        <v>3</v>
      </c>
      <c r="G480" s="56">
        <v>3</v>
      </c>
      <c r="H480" s="56"/>
      <c r="I480" s="56"/>
      <c r="J480" s="56">
        <v>3</v>
      </c>
      <c r="K480" s="56">
        <v>3</v>
      </c>
      <c r="L480" s="56"/>
      <c r="M480" s="56"/>
    </row>
    <row r="481" spans="1:13" ht="27.6" hidden="1">
      <c r="A481" s="28" t="s">
        <v>24</v>
      </c>
      <c r="B481" s="47" t="s">
        <v>198</v>
      </c>
      <c r="C481" s="47" t="s">
        <v>190</v>
      </c>
      <c r="D481" s="47" t="s">
        <v>25</v>
      </c>
      <c r="E481" s="47"/>
      <c r="F481" s="56">
        <v>1635.1</v>
      </c>
      <c r="G481" s="56">
        <v>1635.1</v>
      </c>
      <c r="H481" s="56"/>
      <c r="I481" s="56"/>
      <c r="J481" s="56">
        <v>1635.1</v>
      </c>
      <c r="K481" s="56">
        <v>1635.1</v>
      </c>
      <c r="L481" s="56"/>
      <c r="M481" s="56"/>
    </row>
    <row r="482" spans="1:13" ht="82.8" hidden="1">
      <c r="A482" s="28" t="s">
        <v>201</v>
      </c>
      <c r="B482" s="47" t="s">
        <v>198</v>
      </c>
      <c r="C482" s="47" t="s">
        <v>190</v>
      </c>
      <c r="D482" s="47" t="s">
        <v>25</v>
      </c>
      <c r="E482" s="47" t="s">
        <v>202</v>
      </c>
      <c r="F482" s="56">
        <v>1573.1</v>
      </c>
      <c r="G482" s="56">
        <v>1573.1</v>
      </c>
      <c r="H482" s="56"/>
      <c r="I482" s="56"/>
      <c r="J482" s="56">
        <v>1573.1</v>
      </c>
      <c r="K482" s="56">
        <v>1573.1</v>
      </c>
      <c r="L482" s="58"/>
      <c r="M482" s="58"/>
    </row>
    <row r="483" spans="1:13" ht="41.4" hidden="1">
      <c r="A483" s="41" t="s">
        <v>203</v>
      </c>
      <c r="B483" s="67" t="s">
        <v>198</v>
      </c>
      <c r="C483" s="67" t="s">
        <v>190</v>
      </c>
      <c r="D483" s="67" t="s">
        <v>25</v>
      </c>
      <c r="E483" s="67" t="s">
        <v>204</v>
      </c>
      <c r="F483" s="58">
        <v>62</v>
      </c>
      <c r="G483" s="58">
        <v>62</v>
      </c>
      <c r="H483" s="58"/>
      <c r="I483" s="58"/>
      <c r="J483" s="58">
        <v>62</v>
      </c>
      <c r="K483" s="68">
        <v>62</v>
      </c>
      <c r="L483" s="69"/>
      <c r="M483" s="69"/>
    </row>
    <row r="484" spans="1:13">
      <c r="A484" s="44" t="s">
        <v>199</v>
      </c>
      <c r="B484" s="45"/>
      <c r="C484" s="45"/>
      <c r="D484" s="45"/>
      <c r="E484" s="45"/>
      <c r="F484" s="70">
        <v>1681001.4</v>
      </c>
      <c r="G484" s="70">
        <f t="shared" ref="G484:M484" si="102">G6+G114+G128+G230+G327+G346+G389+G455+G474</f>
        <v>1681001.4000000001</v>
      </c>
      <c r="H484" s="70">
        <f t="shared" si="102"/>
        <v>1648612.8000000003</v>
      </c>
      <c r="I484" s="70">
        <v>1648612.8</v>
      </c>
      <c r="J484" s="70">
        <f t="shared" si="102"/>
        <v>1649788.8</v>
      </c>
      <c r="K484" s="70">
        <f t="shared" si="102"/>
        <v>1649788.8</v>
      </c>
      <c r="L484" s="70">
        <f t="shared" si="102"/>
        <v>1645144.9000000001</v>
      </c>
      <c r="M484" s="70">
        <f t="shared" si="102"/>
        <v>1645144.9000000001</v>
      </c>
    </row>
  </sheetData>
  <mergeCells count="16">
    <mergeCell ref="A1:J1"/>
    <mergeCell ref="A3:J3"/>
    <mergeCell ref="A4:A5"/>
    <mergeCell ref="B4:B5"/>
    <mergeCell ref="C4:C5"/>
    <mergeCell ref="D4:D5"/>
    <mergeCell ref="E4:E5"/>
    <mergeCell ref="F4:F5"/>
    <mergeCell ref="G4:G5"/>
    <mergeCell ref="I4:I5"/>
    <mergeCell ref="A2:M2"/>
    <mergeCell ref="M4:M5"/>
    <mergeCell ref="H4:H5"/>
    <mergeCell ref="J4:J5"/>
    <mergeCell ref="K4:K5"/>
    <mergeCell ref="L4:L5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2019-09-13T10:27:38Z</cp:lastPrinted>
  <dcterms:created xsi:type="dcterms:W3CDTF">2016-03-29T11:31:48Z</dcterms:created>
  <dcterms:modified xsi:type="dcterms:W3CDTF">2019-09-13T10:29:13Z</dcterms:modified>
</cp:coreProperties>
</file>